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ity\Topeka\SE 29th &amp; Butcher Creek\Contract Documents\"/>
    </mc:Choice>
  </mc:AlternateContent>
  <xr:revisionPtr revIDLastSave="0" documentId="13_ncr:1_{4664708A-FCCB-4C31-AEFD-39E5B1F82BE2}" xr6:coauthVersionLast="47" xr6:coauthVersionMax="47" xr10:uidLastSave="{00000000-0000-0000-0000-000000000000}"/>
  <bookViews>
    <workbookView xWindow="195" yWindow="525" windowWidth="28110" windowHeight="15360" xr2:uid="{00000000-000D-0000-FFFF-FFFF00000000}"/>
  </bookViews>
  <sheets>
    <sheet name="BID FORM" sheetId="7" r:id="rId1"/>
  </sheets>
  <definedNames>
    <definedName name="_xlnm.Print_Area" localSheetId="0">'BID FORM'!$A$1:$I$200</definedName>
    <definedName name="_xlnm.Print_Titles" localSheetId="0">'BID FORM'!$5:$6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5" i="7" l="1"/>
  <c r="I57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59" i="7"/>
  <c r="I60" i="7"/>
  <c r="I194" i="7"/>
  <c r="I193" i="7"/>
  <c r="I192" i="7"/>
  <c r="I191" i="7"/>
  <c r="I190" i="7"/>
  <c r="I189" i="7"/>
  <c r="I188" i="7"/>
  <c r="I187" i="7"/>
  <c r="I186" i="7"/>
  <c r="I185" i="7"/>
  <c r="I184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8" i="7"/>
  <c r="I67" i="7"/>
  <c r="I66" i="7"/>
  <c r="I64" i="7"/>
  <c r="I63" i="7"/>
  <c r="I62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2" i="7"/>
  <c r="I21" i="7"/>
  <c r="I20" i="7"/>
  <c r="I19" i="7"/>
  <c r="I18" i="7"/>
  <c r="I17" i="7"/>
  <c r="I16" i="7"/>
  <c r="I13" i="7"/>
  <c r="I12" i="7"/>
  <c r="I11" i="7"/>
  <c r="I10" i="7"/>
  <c r="I9" i="7"/>
  <c r="A185" i="7" l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I14" i="7"/>
  <c r="A9" i="7"/>
  <c r="A10" i="7" s="1"/>
  <c r="A11" i="7" s="1"/>
  <c r="A12" i="7" s="1"/>
  <c r="I23" i="7"/>
  <c r="A13" i="7" l="1"/>
  <c r="A14" i="7" s="1"/>
  <c r="A15" i="7" s="1"/>
  <c r="A16" i="7" s="1"/>
  <c r="A17" i="7" s="1"/>
  <c r="A18" i="7" s="1"/>
  <c r="A19" i="7" s="1"/>
  <c r="A20" i="7" s="1"/>
  <c r="A21" i="7" s="1"/>
  <c r="I15" i="7"/>
  <c r="I8" i="7"/>
  <c r="I196" i="7" s="1"/>
  <c r="A22" i="7" l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60" i="7" s="1"/>
  <c r="A63" i="7" l="1"/>
  <c r="A64" i="7" s="1"/>
  <c r="A65" i="7" s="1"/>
  <c r="A66" i="7" s="1"/>
  <c r="A67" i="7" s="1"/>
  <c r="A71" i="7" l="1"/>
  <c r="A68" i="7"/>
  <c r="A72" i="7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l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4" i="7" s="1"/>
  <c r="A105" i="7" s="1"/>
  <c r="A106" i="7" l="1"/>
  <c r="A107" i="7" l="1"/>
  <c r="A108" i="7" s="1"/>
  <c r="A109" i="7" s="1"/>
  <c r="A110" i="7" s="1"/>
  <c r="A111" i="7" l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</calcChain>
</file>

<file path=xl/sharedStrings.xml><?xml version="1.0" encoding="utf-8"?>
<sst xmlns="http://schemas.openxmlformats.org/spreadsheetml/2006/main" count="383" uniqueCount="216">
  <si>
    <t>Bid Item</t>
  </si>
  <si>
    <t>Unit</t>
  </si>
  <si>
    <t>Unit Price</t>
  </si>
  <si>
    <t>Total</t>
  </si>
  <si>
    <t>L.S.</t>
  </si>
  <si>
    <t>Quantity</t>
  </si>
  <si>
    <t>Mobilization</t>
  </si>
  <si>
    <t>Traffic Control</t>
  </si>
  <si>
    <t>Reinforcing Steel (Gr. 60)</t>
  </si>
  <si>
    <t>each</t>
  </si>
  <si>
    <t>Unclassified Excavation</t>
  </si>
  <si>
    <t>Concrete Grade 4.0 (AE)</t>
  </si>
  <si>
    <t>lbs.</t>
  </si>
  <si>
    <t>Removal of Large Trees</t>
  </si>
  <si>
    <t>Class II Stone Riprap</t>
  </si>
  <si>
    <t>Pavement Removal</t>
  </si>
  <si>
    <t>Embankment</t>
  </si>
  <si>
    <t>Biodegradable Log (20")</t>
  </si>
  <si>
    <t>Temporary Seeding and Mulching</t>
  </si>
  <si>
    <t>Acre</t>
  </si>
  <si>
    <t>Filter Sock (18")</t>
  </si>
  <si>
    <t>Seeding, Fertilizing and Mulching</t>
  </si>
  <si>
    <t>Soil Erosion Mix</t>
  </si>
  <si>
    <t>Contractor Construction Staking</t>
  </si>
  <si>
    <t>Erosion Control (Class 1)(Type C)</t>
  </si>
  <si>
    <t>Erosion Control (Class 2)(Type E)</t>
  </si>
  <si>
    <t>Temporary Ditch Check (Rock)</t>
  </si>
  <si>
    <t>Bridge Backwall Protection System</t>
  </si>
  <si>
    <t>3" Asphaltic Concrete</t>
  </si>
  <si>
    <t>Combined Curb &amp; Gutter, Type I</t>
  </si>
  <si>
    <t>4" Concrete Sidewalk, 5'-0" Wide</t>
  </si>
  <si>
    <t>5" Concrete Sidewalk, 10'-0" Wide</t>
  </si>
  <si>
    <t>Sidewalk Ramp</t>
  </si>
  <si>
    <t>Combined Sidewalk Retaining Wall</t>
  </si>
  <si>
    <t>Concrete Safety Barrier (Type II)</t>
  </si>
  <si>
    <t>SF</t>
  </si>
  <si>
    <t>SY</t>
  </si>
  <si>
    <t>CY</t>
  </si>
  <si>
    <t>LF</t>
  </si>
  <si>
    <t>6" Subgrade Treatment (Cement)</t>
  </si>
  <si>
    <t>Foundation Stabilization (Set Price)</t>
  </si>
  <si>
    <t>Street Proj. No. 701039.00</t>
  </si>
  <si>
    <t>EACH</t>
  </si>
  <si>
    <t>V.F.</t>
  </si>
  <si>
    <t>L.F.</t>
  </si>
  <si>
    <t>9" Reinforced Concrete Pavement</t>
  </si>
  <si>
    <t>8.75" Asphaltic Concrete</t>
  </si>
  <si>
    <t>2" Asphaltic Concrete</t>
  </si>
  <si>
    <t>8" Concrete Driveway</t>
  </si>
  <si>
    <t>6" Integral Curb</t>
  </si>
  <si>
    <t>Rock Excavation</t>
  </si>
  <si>
    <t>Project No. 281250.04</t>
  </si>
  <si>
    <t>16" RJ PVC WATERLINE, PC 235</t>
  </si>
  <si>
    <t>12" RJ PVC WATERLINE, PC 235</t>
  </si>
  <si>
    <t>12" RJ PVC WATERLINE, PC 235 BY BORING, JACKING, OR TUNNELING</t>
  </si>
  <si>
    <t>8" RJ PVC WATERLINE, PC 235</t>
  </si>
  <si>
    <t>8" RJ PVC WATERLINE, PC 235 BY BORING, JACKING, OR TUNNELING</t>
  </si>
  <si>
    <t>6" RJ PVC WATERLINE, PC 235</t>
  </si>
  <si>
    <t>6" RJ PVC WATERLINE, PC 235 BY HDD</t>
  </si>
  <si>
    <t>2" SERVICE LINE</t>
  </si>
  <si>
    <t>1.5" SERVICE LINE</t>
  </si>
  <si>
    <t>1" SERVICE LINE</t>
  </si>
  <si>
    <t>ENCASEMENT PIPE (20"X0.375" STEEL) BY BORING, JACKING, OR TUNNELING</t>
  </si>
  <si>
    <t>16" RESTRAINED COUPLING</t>
  </si>
  <si>
    <t>12"x12" TEE</t>
  </si>
  <si>
    <t>12"x8" TEE</t>
  </si>
  <si>
    <t>12"x6" TEE</t>
  </si>
  <si>
    <t>12" THRUST COLLAR ON EXISTING</t>
  </si>
  <si>
    <t>12" 90° BEND</t>
  </si>
  <si>
    <t>12" 45° VERTICAL BEND(TOP)</t>
  </si>
  <si>
    <t>12" 45° VERTICAL BEND(BOTTOM)</t>
  </si>
  <si>
    <t>12" 22.5° BEND</t>
  </si>
  <si>
    <t>12" BUTTERFLY VALVE(OWNER FURNISHED) AND BOX(CONTRACTOR FURNISHED)</t>
  </si>
  <si>
    <t>12" SWIVEL x SOLID ADAPTER</t>
  </si>
  <si>
    <t>12" RESTRAINED COUPLING</t>
  </si>
  <si>
    <t>12"x10" REDUCER</t>
  </si>
  <si>
    <t>10" THRUST COLLAR ON EXISTING</t>
  </si>
  <si>
    <t>10" RESTRAINED COUPLING</t>
  </si>
  <si>
    <t>10" GATE VALVE(OWNER FURNISHED) AND BOX(CONTRACTOR FURNISHED)</t>
  </si>
  <si>
    <t>10"x10" TAPPING SLEEVE</t>
  </si>
  <si>
    <t>8" 90° BEND</t>
  </si>
  <si>
    <t>8" SWIVEL x SOLID ADAPTER</t>
  </si>
  <si>
    <t>8" RESTRAINED COUPLING</t>
  </si>
  <si>
    <t>8" GATE VALVE(OWNER FURNISHED) AND BOX(CONTRACTOR FURNISHED)</t>
  </si>
  <si>
    <t>8" THRUST COLLAR ON EXISTING</t>
  </si>
  <si>
    <t>6" SWIVEL x SOLID ADAPTER</t>
  </si>
  <si>
    <t>6"x6" TEE</t>
  </si>
  <si>
    <t>6" 90° BEND</t>
  </si>
  <si>
    <t>6" 22.5° VERTICAL BEND(TOP)</t>
  </si>
  <si>
    <t>6" THRUST COLLAR ON EXISTING</t>
  </si>
  <si>
    <t>6" RESTRAINED COUPLING</t>
  </si>
  <si>
    <t>6" GATE VALVE(OWNER FURNISHED) AND BOX(CONTRACTOR FURNISHED)</t>
  </si>
  <si>
    <t>FIRE HYDRANT</t>
  </si>
  <si>
    <t>FIRE HYDRANT ADDITIONAL BURY DEPTH</t>
  </si>
  <si>
    <t>12"x2" TAPPING SADDLE AND CORP STOP</t>
  </si>
  <si>
    <t>12"x1.5" TAPPING SADDLE AND CORP STOP</t>
  </si>
  <si>
    <t>12"x1" TAPPING SADDLE AND CORP STOP</t>
  </si>
  <si>
    <t>8"x1" TAPPING SADDLE AND CORP STOP</t>
  </si>
  <si>
    <t>6"x1" TAPPING SADDLE AND CORP STOP</t>
  </si>
  <si>
    <t>INSTALL 2" METER, METER BOX/PIT AND TOP(OWNER FURNISHED)</t>
  </si>
  <si>
    <t>INSTALL 1.5" METER, METER BOX/PIT AND TOP(OWNER FURNISHED)</t>
  </si>
  <si>
    <t>INSTALL 1" METER, METER BOX/PIT AND TOP(OWNER FURNISHED)</t>
  </si>
  <si>
    <t>INSTALL 5/8" METER, METER BOX/PIT AND TOP(OWNER FURNISHED)</t>
  </si>
  <si>
    <t>MAKE CONNECTION TO 8" CI WATERLINE; STA. 31+50.77, LT.</t>
  </si>
  <si>
    <t>LS</t>
  </si>
  <si>
    <t>Project Sign Type B</t>
  </si>
  <si>
    <t>Removal of Existing Pavement Markings</t>
  </si>
  <si>
    <t>Monument Box</t>
  </si>
  <si>
    <t>Geotextile (Erosion Control)</t>
  </si>
  <si>
    <t>Traffic Signal Installation</t>
  </si>
  <si>
    <t xml:space="preserve">Pedestrian Signal Modification </t>
  </si>
  <si>
    <t>Project No. 121005.00</t>
  </si>
  <si>
    <t>Area Inlet, Type II-P (Yard Grate)</t>
  </si>
  <si>
    <t>Curb Inlet, Type I, L=6 FT.</t>
  </si>
  <si>
    <t>Curb Inlet, Type I, L=8 FT.</t>
  </si>
  <si>
    <t>Curb Inlet, Type I, L=10 FT.</t>
  </si>
  <si>
    <t>Addtional Depth, Curb Inlet Type I, L=8 FT.</t>
  </si>
  <si>
    <t>Curb Inlet-Manhole, Type I, L=8 FT.</t>
  </si>
  <si>
    <t>Curb Inlet-Manhole, Type I, L=10 FT.</t>
  </si>
  <si>
    <t>4 FT. Dia. Standard Manhole, Type II (0'-6')</t>
  </si>
  <si>
    <t>5 FT. Dia. Standard Manhole, Type II (0'-6')</t>
  </si>
  <si>
    <t>8 FT. Dia. Standard Manhole, Type II (0'-6')</t>
  </si>
  <si>
    <t>5 FT. Dia. Standard Manhole, Type I (0'-6')</t>
  </si>
  <si>
    <t>6 FT. Dia. Standard Manhole, Type I (0'-6')</t>
  </si>
  <si>
    <t>Inlet Repair</t>
  </si>
  <si>
    <t>15" Storm Sewer (RCP), Class III</t>
  </si>
  <si>
    <t>15" Storm Sewer (RCP), Class II</t>
  </si>
  <si>
    <t>18” Storm Sewer (RCP), Class II</t>
  </si>
  <si>
    <t>24” Storm Sewer (RCP), Class II</t>
  </si>
  <si>
    <t>30” Storm Sewer (RCP), Class II</t>
  </si>
  <si>
    <t>36” Storm Sewer (RCP), Class II</t>
  </si>
  <si>
    <t>42” Storm Sewer (RCP), Class II</t>
  </si>
  <si>
    <t>48” Storm Sewer (RCP), Class II</t>
  </si>
  <si>
    <t>54” Storm Sewer (RCP), Class II</t>
  </si>
  <si>
    <t>Each</t>
  </si>
  <si>
    <t>VF</t>
  </si>
  <si>
    <t>15" End Section RC)</t>
  </si>
  <si>
    <t>Connection to Existing Structure</t>
  </si>
  <si>
    <t>CCTV Inspection of Storm Sewer Pipe</t>
  </si>
  <si>
    <t>Combined Curb &amp; Gutter, Type III</t>
  </si>
  <si>
    <t>Combined Curb &amp; Gutter, Type II</t>
  </si>
  <si>
    <t>10" Sanitary Sewer (PVCP)</t>
  </si>
  <si>
    <t>8" Sanitary Sewer (PVCP)</t>
  </si>
  <si>
    <t>5 FT. DIA. Standard Manhole, Type I (0'-6')</t>
  </si>
  <si>
    <t>4 FT. DIA. Standard Manhole, Type I (0'-6')</t>
  </si>
  <si>
    <t>4 FT. DIA. Additional Depth for Std. Manhole, Type I</t>
  </si>
  <si>
    <t>Inside Drop for Manhole</t>
  </si>
  <si>
    <t>Connection To Existing Structure</t>
  </si>
  <si>
    <t>Service (WYE) Connection, 4"</t>
  </si>
  <si>
    <t>Adjust Existing Manhole Cover</t>
  </si>
  <si>
    <t>CCTV Inspection of Sanitary Sewer Pipes</t>
  </si>
  <si>
    <t>Temporary Surfacing Material (AB-3)</t>
  </si>
  <si>
    <t>Tons</t>
  </si>
  <si>
    <t>Cold Milling</t>
  </si>
  <si>
    <t>Clearing and Grubbing</t>
  </si>
  <si>
    <t>BID FORM</t>
  </si>
  <si>
    <t>2” Conduit</t>
  </si>
  <si>
    <t>Pull Box</t>
  </si>
  <si>
    <t>Fence (Chain Link)(4')(Special)</t>
  </si>
  <si>
    <t>Silt Fence</t>
  </si>
  <si>
    <t>Area Inlet-Manhole, Type II-P (Yard Grate)</t>
  </si>
  <si>
    <t>Additional Depth, Area Inlet-Manhole, Type II-P</t>
  </si>
  <si>
    <t>12" RJ PVC FIRELINE, PC 305</t>
  </si>
  <si>
    <t>10" RJ PVC FIRELINE, PC 305</t>
  </si>
  <si>
    <t>Project No. 291129.01</t>
  </si>
  <si>
    <t>12" Asphaltic Concrete</t>
  </si>
  <si>
    <r>
      <t xml:space="preserve">5 FT. DIA. </t>
    </r>
    <r>
      <rPr>
        <sz val="9"/>
        <rFont val="Arial"/>
        <family val="2"/>
      </rPr>
      <t>Additional Depth for Std. Manhole, Type I</t>
    </r>
  </si>
  <si>
    <t>=</t>
  </si>
  <si>
    <t>Total Bid</t>
  </si>
  <si>
    <t>Contractor</t>
  </si>
  <si>
    <t xml:space="preserve">CONTRACTOR: </t>
  </si>
  <si>
    <t>12" RJ PVC FIRELINE, PC 305 BY BORING, JACKING, OR TUNNELING</t>
  </si>
  <si>
    <t>6" RJ PVC FIRELINE, PC 305</t>
  </si>
  <si>
    <t>12" 22.5° VERTICAL BEND(BOTTOM)</t>
  </si>
  <si>
    <t>12" 11.25° BEND</t>
  </si>
  <si>
    <t>MAKE CONNECTION TO 12" PVC WATERLINE; STA. 16+09.36</t>
  </si>
  <si>
    <t>MAKE CONNECTION TO 12" PVC WATERLINE; STA. 16+28.47, 24.57' RT.</t>
  </si>
  <si>
    <t>MAKE CONNECTION TO 10" CI FIRELINE; STA. 52+87.05</t>
  </si>
  <si>
    <t>MAKE CONNECTION TO 10" CI WATERLINE; STA. 23+52, 11.64' RT.</t>
  </si>
  <si>
    <t>MAKE CONNECTION TO 8" PVC WATERLINE; STA. 35+55.49, LT.</t>
  </si>
  <si>
    <t>MAKE CONNECTION TO 8" DI WATERLINE; STA. 36+11.01, RT.</t>
  </si>
  <si>
    <t>MAKE CONNECTION TO 6" CI WATERLINE; STA. 38+88.91, LT.</t>
  </si>
  <si>
    <t>MAKE CONNECTION TO 6" CI WATERLINE; STA. 42+16.27, LT.</t>
  </si>
  <si>
    <t>MAKE CONNECTION TO 12" CI WATERLINE; STA. 42+44.46, LT.</t>
  </si>
  <si>
    <t>MAKE CONNECTION TO 6" CI FIRELINE; STA. 44+46.88, RT.</t>
  </si>
  <si>
    <t>MAKE CONNECTION TO 6" PVC WATERLINE; STA. 45+53.06 LT.</t>
  </si>
  <si>
    <t>MAKE CONNECTION TO 16" DI WATERLINE; STA. 48+96.97, LT.</t>
  </si>
  <si>
    <t>MAKE CONNECTION TO 12" DI WATERLINE; STA. 48+96.70</t>
  </si>
  <si>
    <t>MAKE CONNECTION TO 8" PVC WATERLINE; STA. 48+91.94, LT.</t>
  </si>
  <si>
    <t>SUPPLEMENTARY BORROW MATERIAL</t>
  </si>
  <si>
    <t>6" ASPHALTIC CONCRETE</t>
  </si>
  <si>
    <t>Traffic Signal Detection Modification</t>
  </si>
  <si>
    <t>Barrier Curb Transition (AE)</t>
  </si>
  <si>
    <t>Removal of Existing Structures</t>
  </si>
  <si>
    <t>5" Patterned Colored Concrete Pavement</t>
  </si>
  <si>
    <t>Pavement Marking(Thermoplastic)(Yellow)(4 inch)</t>
  </si>
  <si>
    <t>Pavement Marking(Thermoplastic)(White)(4 inch)</t>
  </si>
  <si>
    <t>Pavement Marking(Thermoplastic)(White)(24 inch)</t>
  </si>
  <si>
    <t>Project No. 141037.01</t>
  </si>
  <si>
    <t>Project No. 501081.27 &amp; 501107.02</t>
  </si>
  <si>
    <t>Bridge Improvement Project No. 121005.00 – SE 29th Street over Butcher Creek, Street Improvement Project No. 701039.00 SE 29th Street -S Kansas Ave. to SE Adams St., Waterline Replacement Project No. 281250.04, 	Storm Sewer Replacement Project No. 501081.27 &amp; 501107.02, Sanitary Sewer Replacement Project No. 291129.01, Traffic Signal Improvement Project No. 141037.01</t>
  </si>
  <si>
    <t>Additional Depth, Curb Inlet-Manhole Type I, L=8 FT.</t>
  </si>
  <si>
    <t>Additional Depth, Curb Inlet-Manhole Type I, L=10 FT.</t>
  </si>
  <si>
    <t>5 FT Dia. Additional Depth for Std. Manhole, Type II</t>
  </si>
  <si>
    <t>8 FT Dia. Additional Depth for Std. Manhole, Type II</t>
  </si>
  <si>
    <t>6 FT Dia. Additional Depth for Std. Manhole, Type I</t>
  </si>
  <si>
    <t>10" RJ PVC WATERLINE, PC 235</t>
  </si>
  <si>
    <t>8" RJ PVC WATERLINE, PC 235 BY HDD</t>
  </si>
  <si>
    <t>8" 45° BEND</t>
  </si>
  <si>
    <t>8"x8" TAPPING SLEEVE</t>
  </si>
  <si>
    <t>MAKE CONNECTION TO 10" CI WATERLINE; STA. 24+55.8, 14.8' RT.</t>
  </si>
  <si>
    <t>Concrete Surface Repair</t>
  </si>
  <si>
    <t>Drilling and Grouting</t>
  </si>
  <si>
    <t>Railroad Flagman</t>
  </si>
  <si>
    <t>Each/day</t>
  </si>
  <si>
    <t>Bypass Pumping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</si>
</sst>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13" x14ac:knownFonts="1">
    <font>
      <sz val="10"/>
      <name val="Arial"/>
    </font>
    <font>
      <sz val="10"/>
      <name val="Times New Roman"/>
      <family val="1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Arial"/>
    </font>
    <font>
      <sz val="11"/>
      <name val="Times New Roman"/>
      <family val="1"/>
    </font>
    <font>
      <sz val="9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164" fontId="0" fillId="0" borderId="0"/>
    <xf numFmtId="164" fontId="2" fillId="0" borderId="0"/>
    <xf numFmtId="164" fontId="2" fillId="0" borderId="0"/>
    <xf numFmtId="1" fontId="2" fillId="0" borderId="0"/>
    <xf numFmtId="44" fontId="2" fillId="0" borderId="0" applyFont="0" applyFill="0" applyBorder="0" applyAlignment="0" applyProtection="0"/>
  </cellStyleXfs>
  <cellXfs count="76">
    <xf numFmtId="164" fontId="0" fillId="0" borderId="0" xfId="0"/>
    <xf numFmtId="164" fontId="1" fillId="0" borderId="0" xfId="0" applyFont="1"/>
    <xf numFmtId="0" fontId="0" fillId="0" borderId="0" xfId="0" applyNumberFormat="1"/>
    <xf numFmtId="164" fontId="3" fillId="0" borderId="0" xfId="0" applyFont="1" applyAlignment="1">
      <alignment horizontal="center"/>
    </xf>
    <xf numFmtId="164" fontId="3" fillId="0" borderId="0" xfId="0" applyFont="1"/>
    <xf numFmtId="164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right"/>
    </xf>
    <xf numFmtId="164" fontId="0" fillId="0" borderId="0" xfId="0" applyAlignment="1">
      <alignment horizontal="left"/>
    </xf>
    <xf numFmtId="0" fontId="10" fillId="0" borderId="2" xfId="0" applyNumberFormat="1" applyFont="1" applyBorder="1"/>
    <xf numFmtId="164" fontId="6" fillId="0" borderId="2" xfId="0" applyFont="1" applyBorder="1"/>
    <xf numFmtId="164" fontId="6" fillId="0" borderId="2" xfId="0" applyFont="1" applyBorder="1" applyAlignment="1">
      <alignment horizontal="center"/>
    </xf>
    <xf numFmtId="164" fontId="10" fillId="0" borderId="2" xfId="0" applyFont="1" applyBorder="1"/>
    <xf numFmtId="164" fontId="8" fillId="0" borderId="2" xfId="0" applyFont="1" applyBorder="1" applyAlignment="1">
      <alignment horizontal="left"/>
    </xf>
    <xf numFmtId="164" fontId="10" fillId="0" borderId="2" xfId="0" applyFont="1" applyBorder="1" applyAlignment="1">
      <alignment horizontal="right"/>
    </xf>
    <xf numFmtId="164" fontId="10" fillId="0" borderId="2" xfId="0" applyFont="1" applyBorder="1" applyAlignment="1">
      <alignment horizontal="center"/>
    </xf>
    <xf numFmtId="164" fontId="10" fillId="0" borderId="2" xfId="0" applyFont="1" applyBorder="1" applyAlignment="1">
      <alignment horizontal="left"/>
    </xf>
    <xf numFmtId="164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right" vertical="center"/>
    </xf>
    <xf numFmtId="164" fontId="10" fillId="0" borderId="2" xfId="0" applyFont="1" applyBorder="1" applyAlignment="1">
      <alignment vertical="center"/>
    </xf>
    <xf numFmtId="164" fontId="10" fillId="0" borderId="2" xfId="0" applyFont="1" applyBorder="1" applyAlignment="1">
      <alignment horizontal="left" vertical="center"/>
    </xf>
    <xf numFmtId="164" fontId="10" fillId="0" borderId="2" xfId="2" applyFont="1" applyBorder="1" applyAlignment="1">
      <alignment horizontal="center"/>
    </xf>
    <xf numFmtId="164" fontId="10" fillId="0" borderId="2" xfId="0" applyFont="1" applyBorder="1" applyAlignment="1">
      <alignment horizontal="center" vertical="center" wrapText="1"/>
    </xf>
    <xf numFmtId="164" fontId="10" fillId="0" borderId="2" xfId="0" applyFont="1" applyBorder="1" applyAlignment="1">
      <alignment vertical="center" wrapText="1"/>
    </xf>
    <xf numFmtId="0" fontId="10" fillId="0" borderId="2" xfId="0" applyNumberFormat="1" applyFont="1" applyBorder="1" applyAlignment="1">
      <alignment horizontal="right" vertical="center" wrapText="1"/>
    </xf>
    <xf numFmtId="164" fontId="10" fillId="0" borderId="2" xfId="2" applyFont="1" applyBorder="1"/>
    <xf numFmtId="1" fontId="11" fillId="0" borderId="2" xfId="0" applyNumberFormat="1" applyFont="1" applyBorder="1" applyAlignment="1">
      <alignment horizontal="center" wrapText="1"/>
    </xf>
    <xf numFmtId="164" fontId="10" fillId="0" borderId="2" xfId="1" applyFont="1" applyBorder="1" applyAlignment="1">
      <alignment vertical="center"/>
    </xf>
    <xf numFmtId="164" fontId="8" fillId="0" borderId="2" xfId="0" applyFont="1" applyBorder="1" applyAlignment="1">
      <alignment vertical="center"/>
    </xf>
    <xf numFmtId="1" fontId="11" fillId="0" borderId="2" xfId="0" applyNumberFormat="1" applyFont="1" applyBorder="1" applyAlignment="1">
      <alignment wrapText="1"/>
    </xf>
    <xf numFmtId="165" fontId="10" fillId="0" borderId="2" xfId="0" applyNumberFormat="1" applyFont="1" applyBorder="1" applyAlignment="1">
      <alignment horizontal="right" vertical="center"/>
    </xf>
    <xf numFmtId="164" fontId="8" fillId="0" borderId="2" xfId="0" applyFont="1" applyBorder="1"/>
    <xf numFmtId="1" fontId="11" fillId="0" borderId="2" xfId="3" applyFont="1" applyBorder="1" applyAlignment="1">
      <alignment vertical="center" wrapText="1"/>
    </xf>
    <xf numFmtId="1" fontId="11" fillId="0" borderId="2" xfId="3" applyFont="1" applyBorder="1" applyAlignment="1">
      <alignment horizontal="center" vertical="center" wrapText="1"/>
    </xf>
    <xf numFmtId="1" fontId="10" fillId="0" borderId="2" xfId="3" applyFont="1" applyBorder="1"/>
    <xf numFmtId="3" fontId="11" fillId="0" borderId="2" xfId="3" applyNumberFormat="1" applyFont="1" applyBorder="1" applyAlignment="1">
      <alignment horizontal="right" vertical="center" wrapText="1"/>
    </xf>
    <xf numFmtId="1" fontId="10" fillId="0" borderId="2" xfId="3" applyFont="1" applyBorder="1" applyProtection="1">
      <protection locked="0"/>
    </xf>
    <xf numFmtId="1" fontId="10" fillId="0" borderId="2" xfId="3" applyFont="1" applyBorder="1" applyAlignment="1">
      <alignment vertical="center" wrapText="1"/>
    </xf>
    <xf numFmtId="1" fontId="10" fillId="0" borderId="2" xfId="3" applyFont="1" applyBorder="1" applyAlignment="1">
      <alignment horizontal="right" vertical="center"/>
    </xf>
    <xf numFmtId="3" fontId="11" fillId="0" borderId="2" xfId="3" applyNumberFormat="1" applyFont="1" applyBorder="1" applyAlignment="1">
      <alignment horizontal="right" wrapText="1"/>
    </xf>
    <xf numFmtId="1" fontId="11" fillId="0" borderId="2" xfId="3" applyFont="1" applyBorder="1" applyAlignment="1">
      <alignment horizontal="right" vertical="center"/>
    </xf>
    <xf numFmtId="1" fontId="10" fillId="0" borderId="2" xfId="3" applyFont="1" applyBorder="1" applyAlignment="1">
      <alignment horizontal="center" vertical="center" wrapText="1"/>
    </xf>
    <xf numFmtId="1" fontId="11" fillId="0" borderId="2" xfId="3" applyFont="1" applyBorder="1" applyAlignment="1">
      <alignment wrapText="1"/>
    </xf>
    <xf numFmtId="165" fontId="11" fillId="0" borderId="2" xfId="3" applyNumberFormat="1" applyFont="1" applyBorder="1" applyAlignment="1">
      <alignment horizontal="right" vertical="center"/>
    </xf>
    <xf numFmtId="164" fontId="12" fillId="0" borderId="2" xfId="0" applyFont="1" applyBorder="1"/>
    <xf numFmtId="164" fontId="11" fillId="0" borderId="2" xfId="0" applyFont="1" applyBorder="1" applyAlignment="1">
      <alignment vertical="center" wrapText="1"/>
    </xf>
    <xf numFmtId="164" fontId="0" fillId="0" borderId="3" xfId="0" applyBorder="1"/>
    <xf numFmtId="164" fontId="0" fillId="0" borderId="4" xfId="0" applyBorder="1"/>
    <xf numFmtId="164" fontId="2" fillId="0" borderId="2" xfId="0" quotePrefix="1" applyFont="1" applyBorder="1"/>
    <xf numFmtId="164" fontId="1" fillId="0" borderId="1" xfId="0" applyFont="1" applyBorder="1" applyProtection="1">
      <protection locked="0"/>
    </xf>
    <xf numFmtId="0" fontId="1" fillId="0" borderId="1" xfId="0" applyNumberFormat="1" applyFont="1" applyBorder="1" applyAlignment="1" applyProtection="1">
      <alignment horizontal="right"/>
      <protection locked="0"/>
    </xf>
    <xf numFmtId="7" fontId="1" fillId="0" borderId="1" xfId="0" applyNumberFormat="1" applyFont="1" applyBorder="1" applyProtection="1">
      <protection locked="0"/>
    </xf>
    <xf numFmtId="7" fontId="1" fillId="0" borderId="1" xfId="0" applyNumberFormat="1" applyFont="1" applyBorder="1"/>
    <xf numFmtId="0" fontId="2" fillId="0" borderId="0" xfId="0" applyNumberFormat="1" applyFont="1" applyAlignment="1">
      <alignment horizontal="left"/>
    </xf>
    <xf numFmtId="0" fontId="2" fillId="0" borderId="0" xfId="0" applyNumberFormat="1" applyFont="1"/>
    <xf numFmtId="164" fontId="2" fillId="0" borderId="0" xfId="0" applyFont="1"/>
    <xf numFmtId="7" fontId="1" fillId="0" borderId="0" xfId="0" applyNumberFormat="1" applyFont="1"/>
    <xf numFmtId="1" fontId="11" fillId="0" borderId="2" xfId="3" applyFont="1" applyBorder="1" applyAlignment="1">
      <alignment horizontal="left" vertical="center" wrapText="1"/>
    </xf>
    <xf numFmtId="164" fontId="10" fillId="0" borderId="6" xfId="0" applyFont="1" applyBorder="1" applyAlignment="1">
      <alignment vertical="center"/>
    </xf>
    <xf numFmtId="164" fontId="10" fillId="0" borderId="2" xfId="0" applyFont="1" applyBorder="1" applyAlignment="1">
      <alignment horizontal="right" vertical="center"/>
    </xf>
    <xf numFmtId="1" fontId="10" fillId="0" borderId="2" xfId="3" quotePrefix="1" applyFont="1" applyBorder="1" applyAlignment="1" applyProtection="1">
      <alignment horizontal="right" vertical="center"/>
      <protection locked="0"/>
    </xf>
    <xf numFmtId="164" fontId="10" fillId="0" borderId="6" xfId="2" applyFont="1" applyBorder="1" applyAlignment="1">
      <alignment horizontal="center"/>
    </xf>
    <xf numFmtId="164" fontId="8" fillId="0" borderId="0" xfId="0" quotePrefix="1" applyFont="1"/>
    <xf numFmtId="164" fontId="8" fillId="0" borderId="0" xfId="0" quotePrefix="1" applyFont="1" applyAlignment="1">
      <alignment horizontal="left"/>
    </xf>
    <xf numFmtId="164" fontId="10" fillId="0" borderId="7" xfId="0" applyFont="1" applyBorder="1" applyAlignment="1">
      <alignment horizontal="center"/>
    </xf>
    <xf numFmtId="164" fontId="0" fillId="0" borderId="7" xfId="0" applyBorder="1"/>
    <xf numFmtId="164" fontId="10" fillId="0" borderId="7" xfId="0" applyFont="1" applyBorder="1" applyAlignment="1">
      <alignment horizontal="center" vertical="center"/>
    </xf>
    <xf numFmtId="164" fontId="0" fillId="0" borderId="2" xfId="0" applyBorder="1"/>
    <xf numFmtId="44" fontId="10" fillId="0" borderId="2" xfId="4" applyFont="1" applyBorder="1" applyProtection="1">
      <protection locked="0"/>
    </xf>
    <xf numFmtId="44" fontId="10" fillId="0" borderId="2" xfId="4" applyFont="1" applyBorder="1" applyAlignment="1" applyProtection="1">
      <alignment horizontal="right" vertical="center"/>
      <protection locked="0"/>
    </xf>
    <xf numFmtId="164" fontId="10" fillId="0" borderId="4" xfId="0" applyFont="1" applyBorder="1" applyAlignment="1">
      <alignment vertical="center" wrapText="1"/>
    </xf>
    <xf numFmtId="164" fontId="9" fillId="0" borderId="1" xfId="0" applyFont="1" applyBorder="1" applyProtection="1">
      <protection locked="0"/>
    </xf>
    <xf numFmtId="164" fontId="7" fillId="0" borderId="0" xfId="0" applyFont="1" applyAlignment="1">
      <alignment horizontal="center"/>
    </xf>
    <xf numFmtId="164" fontId="8" fillId="0" borderId="0" xfId="0" applyFont="1" applyAlignment="1">
      <alignment horizontal="center" wrapText="1"/>
    </xf>
    <xf numFmtId="164" fontId="8" fillId="0" borderId="0" xfId="0" applyFont="1" applyAlignment="1">
      <alignment horizontal="center"/>
    </xf>
    <xf numFmtId="164" fontId="8" fillId="0" borderId="4" xfId="0" applyFont="1" applyBorder="1" applyAlignment="1">
      <alignment horizontal="right"/>
    </xf>
    <xf numFmtId="164" fontId="8" fillId="0" borderId="5" xfId="0" applyFont="1" applyBorder="1" applyAlignment="1">
      <alignment horizontal="right"/>
    </xf>
  </cellXfs>
  <cellStyles count="5">
    <cellStyle name="Currency 2" xfId="4" xr:uid="{50A6E690-5FA9-4546-AD4F-5870C90459BF}"/>
    <cellStyle name="Normal" xfId="0" builtinId="0"/>
    <cellStyle name="Normal 2" xfId="2" xr:uid="{00000000-0005-0000-0000-000002000000}"/>
    <cellStyle name="Normal 3" xfId="3" xr:uid="{778EE433-E9AD-4E2D-AE8D-089F3B6ED47D}"/>
    <cellStyle name="Normal_Sheet1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0F197-B185-49FB-B541-21AC8B1B28E4}">
  <dimension ref="A1:U200"/>
  <sheetViews>
    <sheetView tabSelected="1" zoomScale="140" zoomScaleNormal="140" workbookViewId="0">
      <selection activeCell="G8" sqref="G8"/>
    </sheetView>
  </sheetViews>
  <sheetFormatPr defaultRowHeight="12.75" x14ac:dyDescent="0.2"/>
  <cols>
    <col min="1" max="1" width="3.7109375" customWidth="1"/>
    <col min="2" max="2" width="40" customWidth="1"/>
    <col min="3" max="3" width="7.5703125" customWidth="1"/>
    <col min="4" max="4" width="2" customWidth="1"/>
    <col min="5" max="5" width="8" customWidth="1"/>
    <col min="6" max="6" width="2.42578125" customWidth="1"/>
    <col min="7" max="7" width="12.140625" customWidth="1"/>
    <col min="8" max="8" width="2.85546875" customWidth="1"/>
    <col min="9" max="9" width="13" customWidth="1"/>
    <col min="10" max="10" width="11.7109375" customWidth="1"/>
    <col min="12" max="12" width="14.140625" customWidth="1"/>
    <col min="14" max="14" width="21" customWidth="1"/>
    <col min="16" max="16" width="4.85546875" customWidth="1"/>
    <col min="18" max="18" width="5.140625" customWidth="1"/>
    <col min="20" max="20" width="4.5703125" customWidth="1"/>
  </cols>
  <sheetData>
    <row r="1" spans="1:14" x14ac:dyDescent="0.2">
      <c r="E1" s="70" t="s">
        <v>170</v>
      </c>
      <c r="F1" s="70"/>
      <c r="G1" s="70"/>
      <c r="H1" s="70"/>
      <c r="I1" s="70"/>
    </row>
    <row r="3" spans="1:14" ht="14.25" customHeight="1" x14ac:dyDescent="0.25">
      <c r="A3" s="71" t="s">
        <v>155</v>
      </c>
      <c r="B3" s="71"/>
      <c r="C3" s="71"/>
      <c r="D3" s="71"/>
      <c r="E3" s="71"/>
      <c r="F3" s="71"/>
      <c r="G3" s="71"/>
      <c r="H3" s="71"/>
      <c r="I3" s="71"/>
    </row>
    <row r="4" spans="1:14" ht="51" customHeight="1" x14ac:dyDescent="0.2">
      <c r="A4" s="72" t="s">
        <v>200</v>
      </c>
      <c r="B4" s="73"/>
      <c r="C4" s="73"/>
      <c r="D4" s="73"/>
      <c r="E4" s="73"/>
      <c r="F4" s="73"/>
      <c r="G4" s="73"/>
      <c r="H4" s="73"/>
      <c r="I4" s="73"/>
    </row>
    <row r="5" spans="1:14" ht="9" customHeight="1" x14ac:dyDescent="0.25">
      <c r="A5" s="3"/>
      <c r="C5" s="5"/>
      <c r="D5" s="5"/>
      <c r="E5" s="5"/>
      <c r="F5" s="5"/>
      <c r="G5" s="5"/>
      <c r="H5" s="5"/>
      <c r="I5" s="6"/>
    </row>
    <row r="6" spans="1:14" ht="13.5" customHeight="1" x14ac:dyDescent="0.2">
      <c r="A6" s="9"/>
      <c r="B6" s="10" t="s">
        <v>0</v>
      </c>
      <c r="C6" s="10" t="s">
        <v>1</v>
      </c>
      <c r="D6" s="10"/>
      <c r="E6" s="10" t="s">
        <v>5</v>
      </c>
      <c r="F6" s="9"/>
      <c r="G6" s="10" t="s">
        <v>2</v>
      </c>
      <c r="H6" s="10"/>
      <c r="I6" s="10" t="s">
        <v>3</v>
      </c>
      <c r="M6" s="2"/>
    </row>
    <row r="7" spans="1:14" ht="13.5" customHeight="1" x14ac:dyDescent="0.2">
      <c r="A7" s="11"/>
      <c r="B7" s="12" t="s">
        <v>41</v>
      </c>
      <c r="C7" s="13"/>
      <c r="D7" s="14"/>
      <c r="E7" s="14"/>
      <c r="F7" s="11"/>
      <c r="G7" s="14"/>
      <c r="H7" s="14"/>
      <c r="I7" s="66"/>
      <c r="J7" s="63"/>
      <c r="K7" s="61"/>
      <c r="M7" s="2"/>
    </row>
    <row r="8" spans="1:14" ht="13.5" customHeight="1" x14ac:dyDescent="0.2">
      <c r="A8" s="8">
        <v>1</v>
      </c>
      <c r="B8" s="15" t="s">
        <v>23</v>
      </c>
      <c r="C8" s="16" t="s">
        <v>4</v>
      </c>
      <c r="D8" s="11"/>
      <c r="E8" s="17">
        <v>1</v>
      </c>
      <c r="F8" s="11"/>
      <c r="G8" s="67"/>
      <c r="H8" s="11"/>
      <c r="I8" s="11">
        <f t="shared" ref="I8:I73" si="0">E8*G8</f>
        <v>0</v>
      </c>
      <c r="M8" s="2"/>
      <c r="N8" s="7"/>
    </row>
    <row r="9" spans="1:14" ht="13.5" customHeight="1" x14ac:dyDescent="0.2">
      <c r="A9" s="8">
        <f>A8+1</f>
        <v>2</v>
      </c>
      <c r="B9" s="18" t="s">
        <v>6</v>
      </c>
      <c r="C9" s="16" t="s">
        <v>4</v>
      </c>
      <c r="D9" s="11"/>
      <c r="E9" s="17">
        <v>1</v>
      </c>
      <c r="F9" s="11"/>
      <c r="G9" s="67"/>
      <c r="H9" s="11"/>
      <c r="I9" s="11">
        <f t="shared" si="0"/>
        <v>0</v>
      </c>
      <c r="M9" s="2"/>
    </row>
    <row r="10" spans="1:14" ht="13.5" customHeight="1" x14ac:dyDescent="0.2">
      <c r="A10" s="8">
        <f>A9+1</f>
        <v>3</v>
      </c>
      <c r="B10" s="19" t="s">
        <v>193</v>
      </c>
      <c r="C10" s="16" t="s">
        <v>4</v>
      </c>
      <c r="D10" s="11"/>
      <c r="E10" s="17">
        <v>1</v>
      </c>
      <c r="F10" s="11"/>
      <c r="G10" s="67"/>
      <c r="H10" s="11"/>
      <c r="I10" s="11">
        <f t="shared" si="0"/>
        <v>0</v>
      </c>
      <c r="M10" s="2"/>
    </row>
    <row r="11" spans="1:14" ht="13.5" customHeight="1" x14ac:dyDescent="0.2">
      <c r="A11" s="8">
        <f t="shared" ref="A11:A12" si="1">A10+1</f>
        <v>4</v>
      </c>
      <c r="B11" s="19" t="s">
        <v>154</v>
      </c>
      <c r="C11" s="16" t="s">
        <v>4</v>
      </c>
      <c r="D11" s="11"/>
      <c r="E11" s="17">
        <v>1</v>
      </c>
      <c r="F11" s="11"/>
      <c r="G11" s="67"/>
      <c r="H11" s="11"/>
      <c r="I11" s="11">
        <f t="shared" si="0"/>
        <v>0</v>
      </c>
      <c r="M11" s="2"/>
    </row>
    <row r="12" spans="1:14" ht="13.5" customHeight="1" x14ac:dyDescent="0.2">
      <c r="A12" s="8">
        <f t="shared" si="1"/>
        <v>5</v>
      </c>
      <c r="B12" s="19" t="s">
        <v>13</v>
      </c>
      <c r="C12" s="16" t="s">
        <v>134</v>
      </c>
      <c r="D12" s="11"/>
      <c r="E12" s="17">
        <v>8</v>
      </c>
      <c r="F12" s="11"/>
      <c r="G12" s="67"/>
      <c r="H12" s="11"/>
      <c r="I12" s="11">
        <f t="shared" si="0"/>
        <v>0</v>
      </c>
      <c r="M12" s="2"/>
    </row>
    <row r="13" spans="1:14" ht="13.5" customHeight="1" x14ac:dyDescent="0.2">
      <c r="A13" s="8">
        <f t="shared" ref="A13:A85" si="2">A12+1</f>
        <v>6</v>
      </c>
      <c r="B13" s="19" t="s">
        <v>15</v>
      </c>
      <c r="C13" s="20" t="s">
        <v>36</v>
      </c>
      <c r="D13" s="11"/>
      <c r="E13" s="17">
        <v>12392</v>
      </c>
      <c r="F13" s="11"/>
      <c r="G13" s="67"/>
      <c r="H13" s="11"/>
      <c r="I13" s="11">
        <f t="shared" si="0"/>
        <v>0</v>
      </c>
      <c r="M13" s="2"/>
    </row>
    <row r="14" spans="1:14" ht="13.5" customHeight="1" x14ac:dyDescent="0.2">
      <c r="A14" s="8">
        <f t="shared" si="2"/>
        <v>7</v>
      </c>
      <c r="B14" s="19" t="s">
        <v>50</v>
      </c>
      <c r="C14" s="16" t="s">
        <v>37</v>
      </c>
      <c r="D14" s="11"/>
      <c r="E14" s="17">
        <v>300</v>
      </c>
      <c r="F14" s="11"/>
      <c r="G14" s="67"/>
      <c r="H14" s="11"/>
      <c r="I14" s="11">
        <f t="shared" si="0"/>
        <v>0</v>
      </c>
      <c r="M14" s="2"/>
    </row>
    <row r="15" spans="1:14" ht="13.5" customHeight="1" x14ac:dyDescent="0.2">
      <c r="A15" s="8">
        <f t="shared" si="2"/>
        <v>8</v>
      </c>
      <c r="B15" s="18" t="s">
        <v>10</v>
      </c>
      <c r="C15" s="16" t="s">
        <v>37</v>
      </c>
      <c r="D15" s="11"/>
      <c r="E15" s="17">
        <v>7363</v>
      </c>
      <c r="F15" s="11"/>
      <c r="G15" s="67"/>
      <c r="H15" s="11"/>
      <c r="I15" s="11">
        <f t="shared" si="0"/>
        <v>0</v>
      </c>
      <c r="L15" s="1"/>
      <c r="M15" s="2"/>
    </row>
    <row r="16" spans="1:14" ht="13.5" customHeight="1" x14ac:dyDescent="0.2">
      <c r="A16" s="8">
        <f t="shared" si="2"/>
        <v>9</v>
      </c>
      <c r="B16" s="18" t="s">
        <v>16</v>
      </c>
      <c r="C16" s="16" t="s">
        <v>37</v>
      </c>
      <c r="D16" s="11"/>
      <c r="E16" s="17">
        <v>2638</v>
      </c>
      <c r="F16" s="11"/>
      <c r="G16" s="67"/>
      <c r="H16" s="11"/>
      <c r="I16" s="11">
        <f t="shared" si="0"/>
        <v>0</v>
      </c>
      <c r="L16" s="1"/>
      <c r="M16" s="2"/>
    </row>
    <row r="17" spans="1:13" ht="13.5" customHeight="1" x14ac:dyDescent="0.2">
      <c r="A17" s="8">
        <f t="shared" si="2"/>
        <v>10</v>
      </c>
      <c r="B17" s="18" t="s">
        <v>39</v>
      </c>
      <c r="C17" s="16" t="s">
        <v>36</v>
      </c>
      <c r="D17" s="11"/>
      <c r="E17" s="17">
        <v>4858</v>
      </c>
      <c r="F17" s="11"/>
      <c r="G17" s="67"/>
      <c r="H17" s="11"/>
      <c r="I17" s="11">
        <f t="shared" si="0"/>
        <v>0</v>
      </c>
      <c r="L17" s="1"/>
      <c r="M17" s="2"/>
    </row>
    <row r="18" spans="1:13" ht="13.5" customHeight="1" x14ac:dyDescent="0.2">
      <c r="A18" s="8">
        <f t="shared" si="2"/>
        <v>11</v>
      </c>
      <c r="B18" s="18" t="s">
        <v>151</v>
      </c>
      <c r="C18" s="16" t="s">
        <v>152</v>
      </c>
      <c r="D18" s="11"/>
      <c r="E18" s="17">
        <v>200</v>
      </c>
      <c r="F18" s="11"/>
      <c r="G18" s="67"/>
      <c r="H18" s="11"/>
      <c r="I18" s="11">
        <f t="shared" si="0"/>
        <v>0</v>
      </c>
      <c r="L18" s="1"/>
      <c r="M18" s="2"/>
    </row>
    <row r="19" spans="1:13" ht="13.5" customHeight="1" x14ac:dyDescent="0.2">
      <c r="A19" s="8">
        <f t="shared" si="2"/>
        <v>12</v>
      </c>
      <c r="B19" s="18" t="s">
        <v>34</v>
      </c>
      <c r="C19" s="16" t="s">
        <v>38</v>
      </c>
      <c r="D19" s="11"/>
      <c r="E19" s="17">
        <v>80</v>
      </c>
      <c r="F19" s="11"/>
      <c r="G19" s="67"/>
      <c r="H19" s="11"/>
      <c r="I19" s="11">
        <f t="shared" si="0"/>
        <v>0</v>
      </c>
      <c r="L19" s="1"/>
      <c r="M19" s="2"/>
    </row>
    <row r="20" spans="1:13" ht="13.5" customHeight="1" x14ac:dyDescent="0.2">
      <c r="A20" s="8">
        <f t="shared" si="2"/>
        <v>13</v>
      </c>
      <c r="B20" s="18" t="s">
        <v>192</v>
      </c>
      <c r="C20" s="16" t="s">
        <v>38</v>
      </c>
      <c r="D20" s="11"/>
      <c r="E20" s="17">
        <v>120</v>
      </c>
      <c r="F20" s="11"/>
      <c r="G20" s="67"/>
      <c r="H20" s="11"/>
      <c r="I20" s="11">
        <f t="shared" si="0"/>
        <v>0</v>
      </c>
      <c r="L20" s="1"/>
      <c r="M20" s="2"/>
    </row>
    <row r="21" spans="1:13" ht="13.5" customHeight="1" x14ac:dyDescent="0.2">
      <c r="A21" s="8">
        <f t="shared" si="2"/>
        <v>14</v>
      </c>
      <c r="B21" s="18" t="s">
        <v>29</v>
      </c>
      <c r="C21" s="16" t="s">
        <v>38</v>
      </c>
      <c r="D21" s="11"/>
      <c r="E21" s="17">
        <v>2141</v>
      </c>
      <c r="F21" s="11"/>
      <c r="G21" s="67"/>
      <c r="H21" s="11"/>
      <c r="I21" s="11">
        <f t="shared" si="0"/>
        <v>0</v>
      </c>
      <c r="L21" s="1"/>
      <c r="M21" s="2"/>
    </row>
    <row r="22" spans="1:13" ht="13.5" customHeight="1" x14ac:dyDescent="0.2">
      <c r="A22" s="8">
        <f t="shared" si="2"/>
        <v>15</v>
      </c>
      <c r="B22" s="18" t="s">
        <v>140</v>
      </c>
      <c r="C22" s="16" t="s">
        <v>38</v>
      </c>
      <c r="D22" s="11"/>
      <c r="E22" s="17">
        <v>411</v>
      </c>
      <c r="F22" s="11"/>
      <c r="G22" s="67"/>
      <c r="H22" s="11"/>
      <c r="I22" s="11">
        <f t="shared" si="0"/>
        <v>0</v>
      </c>
      <c r="L22" s="1"/>
      <c r="M22" s="2"/>
    </row>
    <row r="23" spans="1:13" ht="13.5" customHeight="1" x14ac:dyDescent="0.2">
      <c r="A23" s="8">
        <f t="shared" si="2"/>
        <v>16</v>
      </c>
      <c r="B23" s="18" t="s">
        <v>139</v>
      </c>
      <c r="C23" s="16" t="s">
        <v>38</v>
      </c>
      <c r="D23" s="11"/>
      <c r="E23" s="17">
        <v>88</v>
      </c>
      <c r="F23" s="11"/>
      <c r="G23" s="67"/>
      <c r="H23" s="11"/>
      <c r="I23" s="11">
        <f t="shared" si="0"/>
        <v>0</v>
      </c>
      <c r="L23" s="1"/>
      <c r="M23" s="2"/>
    </row>
    <row r="24" spans="1:13" ht="13.5" customHeight="1" x14ac:dyDescent="0.2">
      <c r="A24" s="8">
        <f t="shared" si="2"/>
        <v>17</v>
      </c>
      <c r="B24" s="18" t="s">
        <v>30</v>
      </c>
      <c r="C24" s="16" t="s">
        <v>35</v>
      </c>
      <c r="D24" s="11"/>
      <c r="E24" s="17">
        <v>1705</v>
      </c>
      <c r="F24" s="11"/>
      <c r="G24" s="67"/>
      <c r="H24" s="11"/>
      <c r="I24" s="11">
        <f t="shared" si="0"/>
        <v>0</v>
      </c>
      <c r="L24" s="1"/>
      <c r="M24" s="2"/>
    </row>
    <row r="25" spans="1:13" ht="13.5" customHeight="1" x14ac:dyDescent="0.2">
      <c r="A25" s="8">
        <f t="shared" si="2"/>
        <v>18</v>
      </c>
      <c r="B25" s="18" t="s">
        <v>31</v>
      </c>
      <c r="C25" s="16" t="s">
        <v>35</v>
      </c>
      <c r="D25" s="11"/>
      <c r="E25" s="17">
        <v>5889</v>
      </c>
      <c r="F25" s="11"/>
      <c r="G25" s="67"/>
      <c r="H25" s="11"/>
      <c r="I25" s="11">
        <f t="shared" si="0"/>
        <v>0</v>
      </c>
      <c r="L25" s="1"/>
      <c r="M25" s="2"/>
    </row>
    <row r="26" spans="1:13" ht="13.5" customHeight="1" x14ac:dyDescent="0.2">
      <c r="A26" s="8">
        <f t="shared" si="2"/>
        <v>19</v>
      </c>
      <c r="B26" s="18" t="s">
        <v>33</v>
      </c>
      <c r="C26" s="16" t="s">
        <v>38</v>
      </c>
      <c r="D26" s="11"/>
      <c r="E26" s="17">
        <v>89.8</v>
      </c>
      <c r="F26" s="11"/>
      <c r="G26" s="67"/>
      <c r="H26" s="11"/>
      <c r="I26" s="11">
        <f t="shared" si="0"/>
        <v>0</v>
      </c>
      <c r="L26" s="1"/>
      <c r="M26" s="2"/>
    </row>
    <row r="27" spans="1:13" ht="13.5" customHeight="1" x14ac:dyDescent="0.2">
      <c r="A27" s="8">
        <f t="shared" si="2"/>
        <v>20</v>
      </c>
      <c r="B27" s="18" t="s">
        <v>32</v>
      </c>
      <c r="C27" s="16" t="s">
        <v>35</v>
      </c>
      <c r="D27" s="11"/>
      <c r="E27" s="17">
        <v>593</v>
      </c>
      <c r="F27" s="11"/>
      <c r="G27" s="67"/>
      <c r="H27" s="11"/>
      <c r="I27" s="11">
        <f t="shared" si="0"/>
        <v>0</v>
      </c>
      <c r="L27" s="1"/>
      <c r="M27" s="2"/>
    </row>
    <row r="28" spans="1:13" ht="13.5" customHeight="1" x14ac:dyDescent="0.2">
      <c r="A28" s="8">
        <f t="shared" si="2"/>
        <v>21</v>
      </c>
      <c r="B28" s="18" t="s">
        <v>45</v>
      </c>
      <c r="C28" s="20" t="s">
        <v>36</v>
      </c>
      <c r="D28" s="11"/>
      <c r="E28" s="17">
        <v>7077</v>
      </c>
      <c r="F28" s="11"/>
      <c r="G28" s="67"/>
      <c r="H28" s="11"/>
      <c r="I28" s="11">
        <f t="shared" si="0"/>
        <v>0</v>
      </c>
      <c r="L28" s="1"/>
      <c r="M28" s="2"/>
    </row>
    <row r="29" spans="1:13" ht="13.5" customHeight="1" x14ac:dyDescent="0.2">
      <c r="A29" s="8">
        <f t="shared" si="2"/>
        <v>22</v>
      </c>
      <c r="B29" s="18" t="s">
        <v>194</v>
      </c>
      <c r="C29" s="16" t="s">
        <v>35</v>
      </c>
      <c r="D29" s="11"/>
      <c r="E29" s="17">
        <v>286</v>
      </c>
      <c r="F29" s="11"/>
      <c r="G29" s="67"/>
      <c r="H29" s="11"/>
      <c r="I29" s="11">
        <f t="shared" si="0"/>
        <v>0</v>
      </c>
      <c r="L29" s="1"/>
      <c r="M29" s="2"/>
    </row>
    <row r="30" spans="1:13" ht="13.5" customHeight="1" x14ac:dyDescent="0.2">
      <c r="A30" s="8">
        <f t="shared" si="2"/>
        <v>23</v>
      </c>
      <c r="B30" s="18" t="s">
        <v>48</v>
      </c>
      <c r="C30" s="20" t="s">
        <v>35</v>
      </c>
      <c r="D30" s="11"/>
      <c r="E30" s="17">
        <v>3527</v>
      </c>
      <c r="F30" s="11"/>
      <c r="G30" s="67"/>
      <c r="H30" s="11"/>
      <c r="I30" s="11">
        <f t="shared" si="0"/>
        <v>0</v>
      </c>
      <c r="L30" s="1"/>
      <c r="M30" s="2"/>
    </row>
    <row r="31" spans="1:13" ht="13.5" customHeight="1" x14ac:dyDescent="0.2">
      <c r="A31" s="8">
        <f t="shared" si="2"/>
        <v>24</v>
      </c>
      <c r="B31" s="18" t="s">
        <v>46</v>
      </c>
      <c r="C31" s="20" t="s">
        <v>36</v>
      </c>
      <c r="D31" s="11"/>
      <c r="E31" s="17">
        <v>4034</v>
      </c>
      <c r="F31" s="11"/>
      <c r="G31" s="67"/>
      <c r="H31" s="11"/>
      <c r="I31" s="11">
        <f t="shared" si="0"/>
        <v>0</v>
      </c>
      <c r="L31" s="1"/>
      <c r="M31" s="2"/>
    </row>
    <row r="32" spans="1:13" ht="13.5" customHeight="1" x14ac:dyDescent="0.2">
      <c r="A32" s="8">
        <f t="shared" si="2"/>
        <v>25</v>
      </c>
      <c r="B32" s="18" t="s">
        <v>28</v>
      </c>
      <c r="C32" s="20" t="s">
        <v>36</v>
      </c>
      <c r="D32" s="11"/>
      <c r="E32" s="17">
        <v>4622</v>
      </c>
      <c r="F32" s="11"/>
      <c r="G32" s="67"/>
      <c r="H32" s="11"/>
      <c r="I32" s="11">
        <f t="shared" si="0"/>
        <v>0</v>
      </c>
      <c r="L32" s="1"/>
      <c r="M32" s="2"/>
    </row>
    <row r="33" spans="1:13" ht="13.5" customHeight="1" x14ac:dyDescent="0.2">
      <c r="A33" s="8">
        <f t="shared" si="2"/>
        <v>26</v>
      </c>
      <c r="B33" s="18" t="s">
        <v>153</v>
      </c>
      <c r="C33" s="20" t="s">
        <v>36</v>
      </c>
      <c r="D33" s="11"/>
      <c r="E33" s="17">
        <v>15126</v>
      </c>
      <c r="F33" s="11"/>
      <c r="G33" s="67"/>
      <c r="H33" s="11"/>
      <c r="I33" s="11">
        <f t="shared" si="0"/>
        <v>0</v>
      </c>
      <c r="L33" s="1"/>
      <c r="M33" s="2"/>
    </row>
    <row r="34" spans="1:13" ht="13.5" customHeight="1" x14ac:dyDescent="0.2">
      <c r="A34" s="8">
        <f t="shared" si="2"/>
        <v>27</v>
      </c>
      <c r="B34" s="18" t="s">
        <v>47</v>
      </c>
      <c r="C34" s="20" t="s">
        <v>36</v>
      </c>
      <c r="D34" s="11"/>
      <c r="E34" s="17">
        <v>15126</v>
      </c>
      <c r="F34" s="11"/>
      <c r="G34" s="67"/>
      <c r="H34" s="11"/>
      <c r="I34" s="11">
        <f t="shared" si="0"/>
        <v>0</v>
      </c>
      <c r="L34" s="1"/>
      <c r="M34" s="2"/>
    </row>
    <row r="35" spans="1:13" ht="13.5" customHeight="1" x14ac:dyDescent="0.2">
      <c r="A35" s="8">
        <f t="shared" si="2"/>
        <v>28</v>
      </c>
      <c r="B35" s="18" t="s">
        <v>110</v>
      </c>
      <c r="C35" s="20" t="s">
        <v>104</v>
      </c>
      <c r="D35" s="11"/>
      <c r="E35" s="17">
        <v>1</v>
      </c>
      <c r="F35" s="11"/>
      <c r="G35" s="67"/>
      <c r="H35" s="11"/>
      <c r="I35" s="11">
        <f t="shared" si="0"/>
        <v>0</v>
      </c>
      <c r="L35" s="1"/>
      <c r="M35" s="2"/>
    </row>
    <row r="36" spans="1:13" ht="13.5" customHeight="1" x14ac:dyDescent="0.2">
      <c r="A36" s="8">
        <f t="shared" si="2"/>
        <v>29</v>
      </c>
      <c r="B36" s="18" t="s">
        <v>105</v>
      </c>
      <c r="C36" s="21" t="s">
        <v>134</v>
      </c>
      <c r="D36" s="11"/>
      <c r="E36" s="23">
        <v>2</v>
      </c>
      <c r="F36" s="11"/>
      <c r="G36" s="67"/>
      <c r="H36" s="11"/>
      <c r="I36" s="11">
        <f t="shared" ref="I36:I60" si="3">E36*G36</f>
        <v>0</v>
      </c>
      <c r="L36" s="1"/>
      <c r="M36" s="2"/>
    </row>
    <row r="37" spans="1:13" ht="13.5" customHeight="1" x14ac:dyDescent="0.2">
      <c r="A37" s="8">
        <f t="shared" si="2"/>
        <v>30</v>
      </c>
      <c r="B37" s="22" t="s">
        <v>156</v>
      </c>
      <c r="C37" s="21" t="s">
        <v>38</v>
      </c>
      <c r="D37" s="11"/>
      <c r="E37" s="23">
        <v>3345</v>
      </c>
      <c r="F37" s="11"/>
      <c r="G37" s="67"/>
      <c r="H37" s="11"/>
      <c r="I37" s="11">
        <f t="shared" si="3"/>
        <v>0</v>
      </c>
      <c r="L37" s="1"/>
      <c r="M37" s="2"/>
    </row>
    <row r="38" spans="1:13" ht="13.5" customHeight="1" x14ac:dyDescent="0.2">
      <c r="A38" s="8">
        <f t="shared" si="2"/>
        <v>31</v>
      </c>
      <c r="B38" s="22" t="s">
        <v>157</v>
      </c>
      <c r="C38" s="21" t="s">
        <v>134</v>
      </c>
      <c r="D38" s="11"/>
      <c r="E38" s="23">
        <v>2</v>
      </c>
      <c r="F38" s="11"/>
      <c r="G38" s="67"/>
      <c r="H38" s="11"/>
      <c r="I38" s="11">
        <f t="shared" si="3"/>
        <v>0</v>
      </c>
      <c r="L38" s="1"/>
      <c r="M38" s="2"/>
    </row>
    <row r="39" spans="1:13" ht="13.5" customHeight="1" x14ac:dyDescent="0.2">
      <c r="A39" s="8">
        <f t="shared" si="2"/>
        <v>32</v>
      </c>
      <c r="B39" s="18" t="s">
        <v>106</v>
      </c>
      <c r="C39" s="20" t="s">
        <v>38</v>
      </c>
      <c r="D39" s="11"/>
      <c r="E39" s="23">
        <v>350</v>
      </c>
      <c r="F39" s="11"/>
      <c r="G39" s="67"/>
      <c r="H39" s="11"/>
      <c r="I39" s="11">
        <f t="shared" si="3"/>
        <v>0</v>
      </c>
      <c r="L39" s="1"/>
      <c r="M39" s="2"/>
    </row>
    <row r="40" spans="1:13" ht="13.5" customHeight="1" x14ac:dyDescent="0.2">
      <c r="A40" s="8">
        <f t="shared" si="2"/>
        <v>33</v>
      </c>
      <c r="B40" s="18" t="s">
        <v>195</v>
      </c>
      <c r="C40" s="20" t="s">
        <v>38</v>
      </c>
      <c r="D40" s="11"/>
      <c r="E40" s="23">
        <v>5166</v>
      </c>
      <c r="F40" s="11"/>
      <c r="G40" s="67"/>
      <c r="H40" s="11"/>
      <c r="I40" s="11">
        <f t="shared" si="3"/>
        <v>0</v>
      </c>
      <c r="L40" s="1"/>
      <c r="M40" s="2"/>
    </row>
    <row r="41" spans="1:13" ht="13.5" customHeight="1" x14ac:dyDescent="0.2">
      <c r="A41" s="8">
        <f t="shared" si="2"/>
        <v>34</v>
      </c>
      <c r="B41" s="18" t="s">
        <v>196</v>
      </c>
      <c r="C41" s="20" t="s">
        <v>38</v>
      </c>
      <c r="D41" s="11"/>
      <c r="E41" s="17">
        <v>2056</v>
      </c>
      <c r="F41" s="11"/>
      <c r="G41" s="67"/>
      <c r="H41" s="11"/>
      <c r="I41" s="11">
        <f t="shared" si="3"/>
        <v>0</v>
      </c>
      <c r="L41" s="1"/>
      <c r="M41" s="2"/>
    </row>
    <row r="42" spans="1:13" ht="13.5" customHeight="1" x14ac:dyDescent="0.2">
      <c r="A42" s="8">
        <f t="shared" si="2"/>
        <v>35</v>
      </c>
      <c r="B42" s="18" t="s">
        <v>197</v>
      </c>
      <c r="C42" s="20" t="s">
        <v>38</v>
      </c>
      <c r="D42" s="11"/>
      <c r="E42" s="17">
        <v>946</v>
      </c>
      <c r="F42" s="11"/>
      <c r="G42" s="67"/>
      <c r="H42" s="11"/>
      <c r="I42" s="11">
        <f t="shared" si="3"/>
        <v>0</v>
      </c>
      <c r="L42" s="1"/>
      <c r="M42" s="2"/>
    </row>
    <row r="43" spans="1:13" ht="13.5" customHeight="1" x14ac:dyDescent="0.2">
      <c r="A43" s="8">
        <f t="shared" si="2"/>
        <v>36</v>
      </c>
      <c r="B43" s="18" t="s">
        <v>107</v>
      </c>
      <c r="C43" s="20" t="s">
        <v>9</v>
      </c>
      <c r="D43" s="11"/>
      <c r="E43" s="17">
        <v>3</v>
      </c>
      <c r="F43" s="11"/>
      <c r="G43" s="67"/>
      <c r="H43" s="11"/>
      <c r="I43" s="11">
        <f t="shared" si="3"/>
        <v>0</v>
      </c>
      <c r="L43" s="1"/>
      <c r="M43" s="2"/>
    </row>
    <row r="44" spans="1:13" ht="13.5" customHeight="1" x14ac:dyDescent="0.2">
      <c r="A44" s="8">
        <f t="shared" si="2"/>
        <v>37</v>
      </c>
      <c r="B44" s="11" t="s">
        <v>149</v>
      </c>
      <c r="C44" s="60" t="s">
        <v>9</v>
      </c>
      <c r="D44" s="11"/>
      <c r="E44" s="17">
        <v>1</v>
      </c>
      <c r="F44" s="11"/>
      <c r="G44" s="67"/>
      <c r="H44" s="11"/>
      <c r="I44" s="11">
        <f t="shared" si="3"/>
        <v>0</v>
      </c>
      <c r="L44" s="1"/>
      <c r="M44" s="2"/>
    </row>
    <row r="45" spans="1:13" ht="13.5" customHeight="1" x14ac:dyDescent="0.2">
      <c r="A45" s="8">
        <f t="shared" si="2"/>
        <v>38</v>
      </c>
      <c r="B45" s="18" t="s">
        <v>158</v>
      </c>
      <c r="C45" s="20" t="s">
        <v>38</v>
      </c>
      <c r="D45" s="11"/>
      <c r="E45" s="17">
        <v>95.5</v>
      </c>
      <c r="F45" s="11"/>
      <c r="G45" s="67"/>
      <c r="H45" s="11"/>
      <c r="I45" s="11">
        <f t="shared" si="3"/>
        <v>0</v>
      </c>
      <c r="L45" s="1"/>
      <c r="M45" s="2"/>
    </row>
    <row r="46" spans="1:13" ht="13.5" customHeight="1" x14ac:dyDescent="0.2">
      <c r="A46" s="8">
        <f t="shared" si="2"/>
        <v>39</v>
      </c>
      <c r="B46" s="24" t="s">
        <v>22</v>
      </c>
      <c r="C46" s="20" t="s">
        <v>12</v>
      </c>
      <c r="D46" s="11"/>
      <c r="E46" s="17">
        <v>37.5</v>
      </c>
      <c r="F46" s="11"/>
      <c r="G46" s="67"/>
      <c r="H46" s="11"/>
      <c r="I46" s="11">
        <f t="shared" si="3"/>
        <v>0</v>
      </c>
      <c r="L46" s="1"/>
      <c r="M46" s="2"/>
    </row>
    <row r="47" spans="1:13" ht="13.5" customHeight="1" x14ac:dyDescent="0.2">
      <c r="A47" s="8">
        <f t="shared" si="2"/>
        <v>40</v>
      </c>
      <c r="B47" s="11" t="s">
        <v>24</v>
      </c>
      <c r="C47" s="20" t="s">
        <v>36</v>
      </c>
      <c r="D47" s="11"/>
      <c r="E47" s="17">
        <v>322</v>
      </c>
      <c r="F47" s="11"/>
      <c r="G47" s="67"/>
      <c r="H47" s="11"/>
      <c r="I47" s="11">
        <f t="shared" si="3"/>
        <v>0</v>
      </c>
      <c r="L47" s="1"/>
      <c r="M47" s="2"/>
    </row>
    <row r="48" spans="1:13" ht="13.5" customHeight="1" x14ac:dyDescent="0.2">
      <c r="A48" s="8">
        <f t="shared" si="2"/>
        <v>41</v>
      </c>
      <c r="B48" s="11" t="s">
        <v>25</v>
      </c>
      <c r="C48" s="20" t="s">
        <v>36</v>
      </c>
      <c r="D48" s="11"/>
      <c r="E48" s="17">
        <v>400</v>
      </c>
      <c r="F48" s="11"/>
      <c r="G48" s="67"/>
      <c r="H48" s="11"/>
      <c r="I48" s="11">
        <f t="shared" si="3"/>
        <v>0</v>
      </c>
      <c r="L48" s="1"/>
      <c r="M48" s="2"/>
    </row>
    <row r="49" spans="1:13" ht="13.5" customHeight="1" x14ac:dyDescent="0.2">
      <c r="A49" s="8">
        <f t="shared" si="2"/>
        <v>42</v>
      </c>
      <c r="B49" s="11" t="s">
        <v>26</v>
      </c>
      <c r="C49" s="14" t="s">
        <v>37</v>
      </c>
      <c r="D49" s="11"/>
      <c r="E49" s="17">
        <v>71</v>
      </c>
      <c r="F49" s="11"/>
      <c r="G49" s="67"/>
      <c r="H49" s="11"/>
      <c r="I49" s="11">
        <f t="shared" si="3"/>
        <v>0</v>
      </c>
      <c r="L49" s="1"/>
      <c r="M49" s="2"/>
    </row>
    <row r="50" spans="1:13" ht="13.5" customHeight="1" x14ac:dyDescent="0.2">
      <c r="A50" s="8">
        <f t="shared" si="2"/>
        <v>43</v>
      </c>
      <c r="B50" s="11" t="s">
        <v>17</v>
      </c>
      <c r="C50" s="25" t="s">
        <v>38</v>
      </c>
      <c r="D50" s="11"/>
      <c r="E50" s="17">
        <v>250</v>
      </c>
      <c r="F50" s="11"/>
      <c r="G50" s="67"/>
      <c r="H50" s="11"/>
      <c r="I50" s="11">
        <f t="shared" si="3"/>
        <v>0</v>
      </c>
      <c r="L50" s="1"/>
      <c r="M50" s="2"/>
    </row>
    <row r="51" spans="1:13" ht="13.5" customHeight="1" x14ac:dyDescent="0.2">
      <c r="A51" s="8">
        <f t="shared" si="2"/>
        <v>44</v>
      </c>
      <c r="B51" s="11" t="s">
        <v>20</v>
      </c>
      <c r="C51" s="25" t="s">
        <v>38</v>
      </c>
      <c r="D51" s="11"/>
      <c r="E51" s="17">
        <v>250</v>
      </c>
      <c r="F51" s="11"/>
      <c r="G51" s="67"/>
      <c r="H51" s="11"/>
      <c r="I51" s="11">
        <f t="shared" si="3"/>
        <v>0</v>
      </c>
      <c r="L51" s="1"/>
      <c r="M51" s="2"/>
    </row>
    <row r="52" spans="1:13" ht="13.5" customHeight="1" x14ac:dyDescent="0.2">
      <c r="A52" s="8">
        <f t="shared" si="2"/>
        <v>45</v>
      </c>
      <c r="B52" s="11" t="s">
        <v>108</v>
      </c>
      <c r="C52" s="25" t="s">
        <v>36</v>
      </c>
      <c r="D52" s="11"/>
      <c r="E52" s="17">
        <v>3200</v>
      </c>
      <c r="F52" s="11"/>
      <c r="G52" s="67"/>
      <c r="H52" s="11"/>
      <c r="I52" s="11">
        <f t="shared" si="3"/>
        <v>0</v>
      </c>
      <c r="L52" s="1"/>
      <c r="M52" s="2"/>
    </row>
    <row r="53" spans="1:13" ht="13.5" customHeight="1" x14ac:dyDescent="0.2">
      <c r="A53" s="8">
        <f t="shared" si="2"/>
        <v>46</v>
      </c>
      <c r="B53" s="11" t="s">
        <v>159</v>
      </c>
      <c r="C53" s="25" t="s">
        <v>38</v>
      </c>
      <c r="D53" s="11"/>
      <c r="E53" s="17">
        <v>500</v>
      </c>
      <c r="F53" s="11"/>
      <c r="G53" s="67"/>
      <c r="H53" s="11"/>
      <c r="I53" s="11">
        <f t="shared" si="3"/>
        <v>0</v>
      </c>
      <c r="L53" s="1"/>
      <c r="M53" s="2"/>
    </row>
    <row r="54" spans="1:13" ht="13.5" customHeight="1" x14ac:dyDescent="0.2">
      <c r="A54" s="8">
        <f t="shared" si="2"/>
        <v>47</v>
      </c>
      <c r="B54" s="26" t="s">
        <v>18</v>
      </c>
      <c r="C54" s="16" t="s">
        <v>19</v>
      </c>
      <c r="D54" s="11"/>
      <c r="E54" s="17">
        <v>1</v>
      </c>
      <c r="F54" s="11"/>
      <c r="G54" s="67"/>
      <c r="H54" s="11"/>
      <c r="I54" s="11">
        <f t="shared" si="3"/>
        <v>0</v>
      </c>
      <c r="L54" s="1"/>
      <c r="M54" s="2"/>
    </row>
    <row r="55" spans="1:13" ht="13.5" customHeight="1" x14ac:dyDescent="0.2">
      <c r="A55" s="8">
        <f t="shared" si="2"/>
        <v>48</v>
      </c>
      <c r="B55" s="18" t="s">
        <v>21</v>
      </c>
      <c r="C55" s="16" t="s">
        <v>19</v>
      </c>
      <c r="D55" s="11"/>
      <c r="E55" s="17">
        <v>1</v>
      </c>
      <c r="F55" s="11"/>
      <c r="G55" s="67"/>
      <c r="H55" s="11"/>
      <c r="I55" s="11">
        <f t="shared" si="3"/>
        <v>0</v>
      </c>
      <c r="L55" s="1"/>
      <c r="M55" s="2"/>
    </row>
    <row r="56" spans="1:13" ht="13.5" customHeight="1" x14ac:dyDescent="0.2">
      <c r="A56" s="8">
        <f t="shared" si="2"/>
        <v>49</v>
      </c>
      <c r="B56" s="18" t="s">
        <v>7</v>
      </c>
      <c r="C56" s="16" t="s">
        <v>4</v>
      </c>
      <c r="D56" s="11"/>
      <c r="E56" s="17">
        <v>1</v>
      </c>
      <c r="F56" s="11"/>
      <c r="G56" s="67"/>
      <c r="H56" s="11"/>
      <c r="I56" s="11">
        <f t="shared" si="3"/>
        <v>0</v>
      </c>
      <c r="L56" s="1"/>
      <c r="M56" s="2"/>
    </row>
    <row r="57" spans="1:13" ht="13.5" customHeight="1" x14ac:dyDescent="0.2">
      <c r="A57" s="8">
        <v>50</v>
      </c>
      <c r="B57" s="18" t="s">
        <v>213</v>
      </c>
      <c r="C57" s="16" t="s">
        <v>214</v>
      </c>
      <c r="D57" s="11"/>
      <c r="E57" s="17">
        <v>120</v>
      </c>
      <c r="F57" s="11"/>
      <c r="G57" s="67"/>
      <c r="H57" s="11"/>
      <c r="I57" s="11">
        <f t="shared" si="3"/>
        <v>0</v>
      </c>
      <c r="L57" s="1"/>
      <c r="M57" s="2"/>
    </row>
    <row r="58" spans="1:13" ht="13.5" customHeight="1" x14ac:dyDescent="0.2">
      <c r="A58" s="8"/>
      <c r="B58" s="27" t="s">
        <v>198</v>
      </c>
      <c r="C58" s="16"/>
      <c r="D58" s="11"/>
      <c r="E58" s="17"/>
      <c r="F58" s="11"/>
      <c r="G58" s="67"/>
      <c r="H58" s="11"/>
      <c r="I58" s="66"/>
      <c r="J58" s="63"/>
      <c r="K58" s="61"/>
      <c r="L58" s="1"/>
      <c r="M58" s="2"/>
    </row>
    <row r="59" spans="1:13" ht="13.5" customHeight="1" x14ac:dyDescent="0.2">
      <c r="A59" s="8">
        <v>51</v>
      </c>
      <c r="B59" s="18" t="s">
        <v>109</v>
      </c>
      <c r="C59" s="20" t="s">
        <v>104</v>
      </c>
      <c r="D59" s="11"/>
      <c r="E59" s="17">
        <v>1</v>
      </c>
      <c r="F59" s="11"/>
      <c r="G59" s="67"/>
      <c r="H59" s="11"/>
      <c r="I59" s="11">
        <f t="shared" si="3"/>
        <v>0</v>
      </c>
      <c r="J59" s="64"/>
      <c r="L59" s="1"/>
      <c r="M59" s="2"/>
    </row>
    <row r="60" spans="1:13" ht="13.5" customHeight="1" x14ac:dyDescent="0.2">
      <c r="A60" s="8">
        <f>A59+1</f>
        <v>52</v>
      </c>
      <c r="B60" s="57" t="s">
        <v>191</v>
      </c>
      <c r="C60" s="60" t="s">
        <v>104</v>
      </c>
      <c r="D60" s="11"/>
      <c r="E60" s="17">
        <v>1</v>
      </c>
      <c r="F60" s="11"/>
      <c r="G60" s="67"/>
      <c r="H60" s="11"/>
      <c r="I60" s="11">
        <f t="shared" si="3"/>
        <v>0</v>
      </c>
      <c r="J60" s="64"/>
      <c r="L60" s="1"/>
      <c r="M60" s="2"/>
    </row>
    <row r="61" spans="1:13" ht="13.5" customHeight="1" x14ac:dyDescent="0.2">
      <c r="A61" s="8"/>
      <c r="B61" s="27" t="s">
        <v>111</v>
      </c>
      <c r="C61" s="16"/>
      <c r="D61" s="11"/>
      <c r="E61" s="17"/>
      <c r="F61" s="11"/>
      <c r="G61" s="67"/>
      <c r="H61" s="11"/>
      <c r="I61" s="66"/>
      <c r="J61" s="63"/>
      <c r="K61" s="62"/>
      <c r="L61" s="1"/>
      <c r="M61" s="2"/>
    </row>
    <row r="62" spans="1:13" ht="13.5" customHeight="1" x14ac:dyDescent="0.2">
      <c r="A62" s="8">
        <v>53</v>
      </c>
      <c r="B62" s="18" t="s">
        <v>211</v>
      </c>
      <c r="C62" s="14" t="s">
        <v>35</v>
      </c>
      <c r="D62" s="11"/>
      <c r="E62" s="17">
        <v>250</v>
      </c>
      <c r="F62" s="11"/>
      <c r="G62" s="67"/>
      <c r="H62" s="11"/>
      <c r="I62" s="11">
        <f t="shared" si="0"/>
        <v>0</v>
      </c>
      <c r="J62" s="64"/>
      <c r="L62" s="1"/>
      <c r="M62" s="2"/>
    </row>
    <row r="63" spans="1:13" ht="13.5" customHeight="1" x14ac:dyDescent="0.2">
      <c r="A63" s="8">
        <f t="shared" si="2"/>
        <v>54</v>
      </c>
      <c r="B63" s="18" t="s">
        <v>11</v>
      </c>
      <c r="C63" s="14" t="s">
        <v>37</v>
      </c>
      <c r="D63" s="11"/>
      <c r="E63" s="17">
        <v>90.7</v>
      </c>
      <c r="F63" s="11"/>
      <c r="G63" s="67"/>
      <c r="H63" s="11"/>
      <c r="I63" s="11">
        <f t="shared" si="0"/>
        <v>0</v>
      </c>
      <c r="J63" s="64"/>
      <c r="L63" s="1"/>
      <c r="M63" s="2"/>
    </row>
    <row r="64" spans="1:13" ht="13.5" customHeight="1" x14ac:dyDescent="0.2">
      <c r="A64" s="8">
        <f t="shared" si="2"/>
        <v>55</v>
      </c>
      <c r="B64" s="18" t="s">
        <v>8</v>
      </c>
      <c r="C64" s="16" t="s">
        <v>12</v>
      </c>
      <c r="D64" s="11"/>
      <c r="E64" s="17">
        <v>18110</v>
      </c>
      <c r="F64" s="11"/>
      <c r="G64" s="67"/>
      <c r="H64" s="11"/>
      <c r="I64" s="11">
        <f t="shared" si="0"/>
        <v>0</v>
      </c>
      <c r="J64" s="64"/>
      <c r="L64" s="1"/>
      <c r="M64" s="2"/>
    </row>
    <row r="65" spans="1:13" ht="13.5" customHeight="1" x14ac:dyDescent="0.2">
      <c r="A65" s="8">
        <f>A64+1</f>
        <v>56</v>
      </c>
      <c r="B65" s="18" t="s">
        <v>212</v>
      </c>
      <c r="C65" s="16" t="s">
        <v>134</v>
      </c>
      <c r="D65" s="11"/>
      <c r="E65" s="17">
        <v>126</v>
      </c>
      <c r="F65" s="11"/>
      <c r="G65" s="67"/>
      <c r="H65" s="11"/>
      <c r="I65" s="11"/>
      <c r="J65" s="64"/>
      <c r="L65" s="1"/>
      <c r="M65" s="2"/>
    </row>
    <row r="66" spans="1:13" ht="13.5" customHeight="1" x14ac:dyDescent="0.2">
      <c r="A66" s="8">
        <f>A65+1</f>
        <v>57</v>
      </c>
      <c r="B66" s="18" t="s">
        <v>27</v>
      </c>
      <c r="C66" s="20" t="s">
        <v>36</v>
      </c>
      <c r="D66" s="11"/>
      <c r="E66" s="17">
        <v>438</v>
      </c>
      <c r="F66" s="11"/>
      <c r="G66" s="67"/>
      <c r="H66" s="11"/>
      <c r="I66" s="11">
        <f t="shared" si="0"/>
        <v>0</v>
      </c>
      <c r="J66" s="64"/>
      <c r="L66" s="1"/>
      <c r="M66" s="2"/>
    </row>
    <row r="67" spans="1:13" ht="13.5" customHeight="1" x14ac:dyDescent="0.2">
      <c r="A67" s="8">
        <f>A66+1</f>
        <v>58</v>
      </c>
      <c r="B67" s="18" t="s">
        <v>40</v>
      </c>
      <c r="C67" s="14" t="s">
        <v>37</v>
      </c>
      <c r="D67" s="11"/>
      <c r="E67" s="17">
        <v>50</v>
      </c>
      <c r="F67" s="11"/>
      <c r="G67" s="67"/>
      <c r="H67" s="11"/>
      <c r="I67" s="11">
        <f t="shared" si="0"/>
        <v>0</v>
      </c>
      <c r="J67" s="64"/>
      <c r="L67" s="1"/>
      <c r="M67" s="2"/>
    </row>
    <row r="68" spans="1:13" ht="13.5" customHeight="1" x14ac:dyDescent="0.2">
      <c r="A68" s="8">
        <f>A67+1</f>
        <v>59</v>
      </c>
      <c r="B68" s="18" t="s">
        <v>14</v>
      </c>
      <c r="C68" s="20" t="s">
        <v>36</v>
      </c>
      <c r="D68" s="11"/>
      <c r="E68" s="17">
        <v>164</v>
      </c>
      <c r="F68" s="11"/>
      <c r="G68" s="67"/>
      <c r="H68" s="11"/>
      <c r="I68" s="11">
        <f t="shared" si="0"/>
        <v>0</v>
      </c>
      <c r="J68" s="64"/>
      <c r="L68" s="1"/>
      <c r="M68" s="2"/>
    </row>
    <row r="69" spans="1:13" ht="13.5" customHeight="1" x14ac:dyDescent="0.2">
      <c r="A69" s="8"/>
      <c r="B69" s="27" t="s">
        <v>199</v>
      </c>
      <c r="C69" s="16"/>
      <c r="D69" s="11"/>
      <c r="E69" s="17"/>
      <c r="F69" s="11"/>
      <c r="G69" s="67"/>
      <c r="H69" s="11"/>
      <c r="I69" s="66"/>
      <c r="J69" s="63"/>
      <c r="K69" s="61"/>
      <c r="L69" s="1"/>
      <c r="M69" s="2"/>
    </row>
    <row r="70" spans="1:13" ht="13.5" customHeight="1" x14ac:dyDescent="0.2">
      <c r="A70" s="8">
        <v>60</v>
      </c>
      <c r="B70" s="11" t="s">
        <v>49</v>
      </c>
      <c r="C70" s="16" t="s">
        <v>44</v>
      </c>
      <c r="D70" s="11"/>
      <c r="E70" s="17">
        <v>409</v>
      </c>
      <c r="F70" s="11"/>
      <c r="G70" s="67"/>
      <c r="H70" s="11"/>
      <c r="I70" s="11">
        <f t="shared" si="0"/>
        <v>0</v>
      </c>
      <c r="L70" s="1"/>
      <c r="M70" s="2"/>
    </row>
    <row r="71" spans="1:13" ht="13.5" customHeight="1" x14ac:dyDescent="0.2">
      <c r="A71" s="8">
        <f t="shared" si="2"/>
        <v>61</v>
      </c>
      <c r="B71" s="28" t="s">
        <v>112</v>
      </c>
      <c r="C71" s="16" t="s">
        <v>134</v>
      </c>
      <c r="D71" s="11"/>
      <c r="E71" s="17">
        <v>1</v>
      </c>
      <c r="F71" s="11"/>
      <c r="G71" s="67"/>
      <c r="H71" s="11"/>
      <c r="I71" s="11">
        <f t="shared" si="0"/>
        <v>0</v>
      </c>
      <c r="L71" s="1"/>
      <c r="M71" s="2"/>
    </row>
    <row r="72" spans="1:13" ht="13.5" customHeight="1" x14ac:dyDescent="0.2">
      <c r="A72" s="8">
        <f t="shared" si="2"/>
        <v>62</v>
      </c>
      <c r="B72" s="28" t="s">
        <v>160</v>
      </c>
      <c r="C72" s="16" t="s">
        <v>134</v>
      </c>
      <c r="D72" s="11"/>
      <c r="E72" s="17">
        <v>1</v>
      </c>
      <c r="F72" s="11"/>
      <c r="G72" s="67"/>
      <c r="H72" s="11"/>
      <c r="I72" s="11">
        <f t="shared" si="0"/>
        <v>0</v>
      </c>
      <c r="L72" s="1"/>
      <c r="M72" s="2"/>
    </row>
    <row r="73" spans="1:13" ht="13.5" customHeight="1" x14ac:dyDescent="0.2">
      <c r="A73" s="8">
        <f t="shared" si="2"/>
        <v>63</v>
      </c>
      <c r="B73" s="28" t="s">
        <v>161</v>
      </c>
      <c r="C73" s="16" t="s">
        <v>135</v>
      </c>
      <c r="D73" s="11"/>
      <c r="E73" s="17">
        <v>1.3</v>
      </c>
      <c r="F73" s="11"/>
      <c r="G73" s="67"/>
      <c r="H73" s="11"/>
      <c r="I73" s="11">
        <f t="shared" si="0"/>
        <v>0</v>
      </c>
      <c r="L73" s="1"/>
      <c r="M73" s="2"/>
    </row>
    <row r="74" spans="1:13" ht="13.5" customHeight="1" x14ac:dyDescent="0.2">
      <c r="A74" s="8">
        <f t="shared" si="2"/>
        <v>64</v>
      </c>
      <c r="B74" s="28" t="s">
        <v>113</v>
      </c>
      <c r="C74" s="16" t="s">
        <v>134</v>
      </c>
      <c r="D74" s="11"/>
      <c r="E74" s="17">
        <v>1</v>
      </c>
      <c r="F74" s="11"/>
      <c r="G74" s="67"/>
      <c r="H74" s="11"/>
      <c r="I74" s="11">
        <f t="shared" ref="I74:I137" si="4">E74*G74</f>
        <v>0</v>
      </c>
      <c r="L74" s="1"/>
      <c r="M74" s="2"/>
    </row>
    <row r="75" spans="1:13" ht="13.5" customHeight="1" x14ac:dyDescent="0.2">
      <c r="A75" s="8">
        <f t="shared" si="2"/>
        <v>65</v>
      </c>
      <c r="B75" s="28" t="s">
        <v>114</v>
      </c>
      <c r="C75" s="16" t="s">
        <v>134</v>
      </c>
      <c r="D75" s="11"/>
      <c r="E75" s="17">
        <v>10</v>
      </c>
      <c r="F75" s="11"/>
      <c r="G75" s="67"/>
      <c r="H75" s="11"/>
      <c r="I75" s="11">
        <f t="shared" si="4"/>
        <v>0</v>
      </c>
      <c r="L75" s="1"/>
      <c r="M75" s="2"/>
    </row>
    <row r="76" spans="1:13" ht="13.5" customHeight="1" x14ac:dyDescent="0.2">
      <c r="A76" s="8">
        <f t="shared" si="2"/>
        <v>66</v>
      </c>
      <c r="B76" s="28" t="s">
        <v>115</v>
      </c>
      <c r="C76" s="16" t="s">
        <v>134</v>
      </c>
      <c r="D76" s="11"/>
      <c r="E76" s="17">
        <v>1</v>
      </c>
      <c r="F76" s="11"/>
      <c r="G76" s="67"/>
      <c r="H76" s="11"/>
      <c r="I76" s="11">
        <f t="shared" si="4"/>
        <v>0</v>
      </c>
      <c r="L76" s="1"/>
      <c r="M76" s="2"/>
    </row>
    <row r="77" spans="1:13" ht="13.5" customHeight="1" x14ac:dyDescent="0.2">
      <c r="A77" s="8">
        <f t="shared" si="2"/>
        <v>67</v>
      </c>
      <c r="B77" s="28" t="s">
        <v>116</v>
      </c>
      <c r="C77" s="16" t="s">
        <v>135</v>
      </c>
      <c r="D77" s="11"/>
      <c r="E77" s="17">
        <v>5.4</v>
      </c>
      <c r="F77" s="11"/>
      <c r="G77" s="67"/>
      <c r="H77" s="11"/>
      <c r="I77" s="11">
        <f t="shared" si="4"/>
        <v>0</v>
      </c>
      <c r="L77" s="1"/>
      <c r="M77" s="2"/>
    </row>
    <row r="78" spans="1:13" ht="13.5" customHeight="1" x14ac:dyDescent="0.2">
      <c r="A78" s="8">
        <f t="shared" si="2"/>
        <v>68</v>
      </c>
      <c r="B78" s="28" t="s">
        <v>117</v>
      </c>
      <c r="C78" s="16" t="s">
        <v>134</v>
      </c>
      <c r="D78" s="11"/>
      <c r="E78" s="17">
        <v>3</v>
      </c>
      <c r="F78" s="11"/>
      <c r="G78" s="67"/>
      <c r="H78" s="11"/>
      <c r="I78" s="11">
        <f t="shared" si="4"/>
        <v>0</v>
      </c>
      <c r="L78" s="1"/>
      <c r="M78" s="2"/>
    </row>
    <row r="79" spans="1:13" ht="13.5" customHeight="1" x14ac:dyDescent="0.2">
      <c r="A79" s="8">
        <f t="shared" si="2"/>
        <v>69</v>
      </c>
      <c r="B79" s="28" t="s">
        <v>118</v>
      </c>
      <c r="C79" s="16" t="s">
        <v>134</v>
      </c>
      <c r="D79" s="11"/>
      <c r="E79" s="17">
        <v>1</v>
      </c>
      <c r="F79" s="11"/>
      <c r="G79" s="67"/>
      <c r="H79" s="11"/>
      <c r="I79" s="11">
        <f t="shared" si="4"/>
        <v>0</v>
      </c>
      <c r="L79" s="1"/>
      <c r="M79" s="2"/>
    </row>
    <row r="80" spans="1:13" ht="13.5" customHeight="1" x14ac:dyDescent="0.2">
      <c r="A80" s="8">
        <f t="shared" si="2"/>
        <v>70</v>
      </c>
      <c r="B80" s="28" t="s">
        <v>201</v>
      </c>
      <c r="C80" s="16" t="s">
        <v>135</v>
      </c>
      <c r="D80" s="11"/>
      <c r="E80" s="17">
        <v>2.4</v>
      </c>
      <c r="F80" s="11"/>
      <c r="G80" s="67"/>
      <c r="H80" s="11"/>
      <c r="I80" s="11">
        <f t="shared" si="4"/>
        <v>0</v>
      </c>
      <c r="L80" s="1"/>
      <c r="M80" s="2"/>
    </row>
    <row r="81" spans="1:13" ht="24" customHeight="1" x14ac:dyDescent="0.2">
      <c r="A81" s="8">
        <f t="shared" si="2"/>
        <v>71</v>
      </c>
      <c r="B81" s="28" t="s">
        <v>202</v>
      </c>
      <c r="C81" s="16" t="s">
        <v>135</v>
      </c>
      <c r="D81" s="11"/>
      <c r="E81" s="29">
        <v>1</v>
      </c>
      <c r="F81" s="11"/>
      <c r="G81" s="67"/>
      <c r="H81" s="11"/>
      <c r="I81" s="11">
        <f t="shared" si="4"/>
        <v>0</v>
      </c>
      <c r="L81" s="1"/>
      <c r="M81" s="2"/>
    </row>
    <row r="82" spans="1:13" ht="13.5" customHeight="1" x14ac:dyDescent="0.2">
      <c r="A82" s="8">
        <f t="shared" si="2"/>
        <v>72</v>
      </c>
      <c r="B82" s="18" t="s">
        <v>119</v>
      </c>
      <c r="C82" s="16" t="s">
        <v>134</v>
      </c>
      <c r="D82" s="11"/>
      <c r="E82" s="17">
        <v>1</v>
      </c>
      <c r="F82" s="11"/>
      <c r="G82" s="67"/>
      <c r="H82" s="11"/>
      <c r="I82" s="11">
        <f t="shared" si="4"/>
        <v>0</v>
      </c>
      <c r="L82" s="1"/>
      <c r="M82" s="2"/>
    </row>
    <row r="83" spans="1:13" ht="13.5" customHeight="1" x14ac:dyDescent="0.2">
      <c r="A83" s="8">
        <f t="shared" si="2"/>
        <v>73</v>
      </c>
      <c r="B83" s="18" t="s">
        <v>120</v>
      </c>
      <c r="C83" s="16" t="s">
        <v>134</v>
      </c>
      <c r="D83" s="11"/>
      <c r="E83" s="17">
        <v>6</v>
      </c>
      <c r="F83" s="11"/>
      <c r="G83" s="67"/>
      <c r="H83" s="11"/>
      <c r="I83" s="11">
        <f t="shared" si="4"/>
        <v>0</v>
      </c>
      <c r="L83" s="1"/>
      <c r="M83" s="2"/>
    </row>
    <row r="84" spans="1:13" ht="13.5" customHeight="1" x14ac:dyDescent="0.2">
      <c r="A84" s="8">
        <f t="shared" si="2"/>
        <v>74</v>
      </c>
      <c r="B84" s="18" t="s">
        <v>121</v>
      </c>
      <c r="C84" s="16" t="s">
        <v>134</v>
      </c>
      <c r="D84" s="11"/>
      <c r="E84" s="17">
        <v>2</v>
      </c>
      <c r="F84" s="11"/>
      <c r="G84" s="67"/>
      <c r="H84" s="11"/>
      <c r="I84" s="11">
        <f t="shared" si="4"/>
        <v>0</v>
      </c>
      <c r="L84" s="1"/>
      <c r="M84" s="2"/>
    </row>
    <row r="85" spans="1:13" ht="13.5" customHeight="1" x14ac:dyDescent="0.2">
      <c r="A85" s="8">
        <f t="shared" si="2"/>
        <v>75</v>
      </c>
      <c r="B85" s="18" t="s">
        <v>203</v>
      </c>
      <c r="C85" s="16" t="s">
        <v>135</v>
      </c>
      <c r="D85" s="11"/>
      <c r="E85" s="17">
        <v>6.4</v>
      </c>
      <c r="F85" s="11"/>
      <c r="G85" s="67"/>
      <c r="H85" s="11"/>
      <c r="I85" s="11">
        <f t="shared" si="4"/>
        <v>0</v>
      </c>
      <c r="L85" s="1"/>
      <c r="M85" s="2"/>
    </row>
    <row r="86" spans="1:13" ht="13.5" customHeight="1" x14ac:dyDescent="0.2">
      <c r="A86" s="8">
        <f t="shared" ref="A86:A152" si="5">A85+1</f>
        <v>76</v>
      </c>
      <c r="B86" s="18" t="s">
        <v>204</v>
      </c>
      <c r="C86" s="16" t="s">
        <v>135</v>
      </c>
      <c r="D86" s="11"/>
      <c r="E86" s="17">
        <v>9.6999999999999993</v>
      </c>
      <c r="F86" s="11"/>
      <c r="G86" s="67"/>
      <c r="H86" s="11"/>
      <c r="I86" s="11">
        <f t="shared" si="4"/>
        <v>0</v>
      </c>
      <c r="L86" s="1"/>
      <c r="M86" s="2"/>
    </row>
    <row r="87" spans="1:13" ht="13.5" customHeight="1" x14ac:dyDescent="0.2">
      <c r="A87" s="8">
        <f t="shared" si="5"/>
        <v>77</v>
      </c>
      <c r="B87" s="18" t="s">
        <v>122</v>
      </c>
      <c r="C87" s="16" t="s">
        <v>134</v>
      </c>
      <c r="D87" s="11"/>
      <c r="E87" s="17">
        <v>1</v>
      </c>
      <c r="F87" s="11"/>
      <c r="G87" s="67"/>
      <c r="H87" s="11"/>
      <c r="I87" s="11">
        <f t="shared" si="4"/>
        <v>0</v>
      </c>
      <c r="L87" s="4"/>
      <c r="M87" s="2"/>
    </row>
    <row r="88" spans="1:13" ht="13.5" customHeight="1" x14ac:dyDescent="0.2">
      <c r="A88" s="8">
        <f t="shared" si="5"/>
        <v>78</v>
      </c>
      <c r="B88" s="18" t="s">
        <v>123</v>
      </c>
      <c r="C88" s="16" t="s">
        <v>134</v>
      </c>
      <c r="D88" s="11"/>
      <c r="E88" s="17">
        <v>1</v>
      </c>
      <c r="F88" s="11"/>
      <c r="G88" s="67"/>
      <c r="H88" s="11"/>
      <c r="I88" s="11">
        <f t="shared" si="4"/>
        <v>0</v>
      </c>
      <c r="L88" s="4"/>
      <c r="M88" s="2"/>
    </row>
    <row r="89" spans="1:13" ht="13.5" customHeight="1" x14ac:dyDescent="0.2">
      <c r="A89" s="8">
        <f t="shared" si="5"/>
        <v>79</v>
      </c>
      <c r="B89" s="18" t="s">
        <v>205</v>
      </c>
      <c r="C89" s="16" t="s">
        <v>135</v>
      </c>
      <c r="D89" s="11"/>
      <c r="E89" s="17">
        <v>2.5</v>
      </c>
      <c r="F89" s="11"/>
      <c r="G89" s="67"/>
      <c r="H89" s="11"/>
      <c r="I89" s="11">
        <f t="shared" si="4"/>
        <v>0</v>
      </c>
      <c r="L89" s="4"/>
      <c r="M89" s="2"/>
    </row>
    <row r="90" spans="1:13" ht="13.5" customHeight="1" x14ac:dyDescent="0.2">
      <c r="A90" s="8">
        <f t="shared" si="5"/>
        <v>80</v>
      </c>
      <c r="B90" s="18" t="s">
        <v>124</v>
      </c>
      <c r="C90" s="16" t="s">
        <v>134</v>
      </c>
      <c r="D90" s="11"/>
      <c r="E90" s="17">
        <v>2</v>
      </c>
      <c r="F90" s="11"/>
      <c r="G90" s="67"/>
      <c r="H90" s="11"/>
      <c r="I90" s="11">
        <f t="shared" si="4"/>
        <v>0</v>
      </c>
      <c r="L90" s="4"/>
      <c r="M90" s="2"/>
    </row>
    <row r="91" spans="1:13" ht="13.5" customHeight="1" x14ac:dyDescent="0.2">
      <c r="A91" s="8">
        <f t="shared" si="5"/>
        <v>81</v>
      </c>
      <c r="B91" s="18" t="s">
        <v>125</v>
      </c>
      <c r="C91" s="16" t="s">
        <v>38</v>
      </c>
      <c r="D91" s="11"/>
      <c r="E91" s="17">
        <v>96</v>
      </c>
      <c r="F91" s="11"/>
      <c r="G91" s="67"/>
      <c r="H91" s="11"/>
      <c r="I91" s="11">
        <f t="shared" si="4"/>
        <v>0</v>
      </c>
      <c r="L91" s="1"/>
      <c r="M91" s="2"/>
    </row>
    <row r="92" spans="1:13" ht="13.5" customHeight="1" x14ac:dyDescent="0.2">
      <c r="A92" s="8">
        <f t="shared" si="5"/>
        <v>82</v>
      </c>
      <c r="B92" s="18" t="s">
        <v>126</v>
      </c>
      <c r="C92" s="16" t="s">
        <v>38</v>
      </c>
      <c r="D92" s="11"/>
      <c r="E92" s="17">
        <v>366</v>
      </c>
      <c r="F92" s="11"/>
      <c r="G92" s="67"/>
      <c r="H92" s="11"/>
      <c r="I92" s="11">
        <f t="shared" si="4"/>
        <v>0</v>
      </c>
      <c r="L92" s="1"/>
      <c r="M92" s="2"/>
    </row>
    <row r="93" spans="1:13" ht="13.5" customHeight="1" x14ac:dyDescent="0.2">
      <c r="A93" s="8">
        <f t="shared" si="5"/>
        <v>83</v>
      </c>
      <c r="B93" s="22" t="s">
        <v>127</v>
      </c>
      <c r="C93" s="16" t="s">
        <v>38</v>
      </c>
      <c r="D93" s="11"/>
      <c r="E93" s="17">
        <v>290</v>
      </c>
      <c r="F93" s="11"/>
      <c r="G93" s="67"/>
      <c r="H93" s="11"/>
      <c r="I93" s="11">
        <f t="shared" si="4"/>
        <v>0</v>
      </c>
      <c r="L93" s="1"/>
      <c r="M93" s="2"/>
    </row>
    <row r="94" spans="1:13" ht="13.5" customHeight="1" x14ac:dyDescent="0.2">
      <c r="A94" s="8">
        <f t="shared" si="5"/>
        <v>84</v>
      </c>
      <c r="B94" s="22" t="s">
        <v>128</v>
      </c>
      <c r="C94" s="16" t="s">
        <v>38</v>
      </c>
      <c r="D94" s="11"/>
      <c r="E94" s="17">
        <v>409</v>
      </c>
      <c r="F94" s="11"/>
      <c r="G94" s="67"/>
      <c r="H94" s="11"/>
      <c r="I94" s="11">
        <f t="shared" si="4"/>
        <v>0</v>
      </c>
      <c r="L94" s="1"/>
      <c r="M94" s="2"/>
    </row>
    <row r="95" spans="1:13" ht="13.5" customHeight="1" x14ac:dyDescent="0.2">
      <c r="A95" s="8">
        <f t="shared" si="5"/>
        <v>85</v>
      </c>
      <c r="B95" s="22" t="s">
        <v>129</v>
      </c>
      <c r="C95" s="16" t="s">
        <v>38</v>
      </c>
      <c r="D95" s="11"/>
      <c r="E95" s="17">
        <v>311</v>
      </c>
      <c r="F95" s="11"/>
      <c r="G95" s="67"/>
      <c r="H95" s="11"/>
      <c r="I95" s="11">
        <f t="shared" si="4"/>
        <v>0</v>
      </c>
      <c r="L95" s="1"/>
      <c r="M95" s="2"/>
    </row>
    <row r="96" spans="1:13" ht="13.5" customHeight="1" x14ac:dyDescent="0.2">
      <c r="A96" s="8">
        <f t="shared" si="5"/>
        <v>86</v>
      </c>
      <c r="B96" s="22" t="s">
        <v>130</v>
      </c>
      <c r="C96" s="16" t="s">
        <v>38</v>
      </c>
      <c r="D96" s="11"/>
      <c r="E96" s="17">
        <v>674</v>
      </c>
      <c r="F96" s="11"/>
      <c r="G96" s="67"/>
      <c r="H96" s="11"/>
      <c r="I96" s="11">
        <f t="shared" si="4"/>
        <v>0</v>
      </c>
      <c r="L96" s="1"/>
      <c r="M96" s="2"/>
    </row>
    <row r="97" spans="1:21" ht="13.5" customHeight="1" x14ac:dyDescent="0.2">
      <c r="A97" s="8">
        <f t="shared" si="5"/>
        <v>87</v>
      </c>
      <c r="B97" s="22" t="s">
        <v>131</v>
      </c>
      <c r="C97" s="16" t="s">
        <v>38</v>
      </c>
      <c r="D97" s="11"/>
      <c r="E97" s="17">
        <v>123</v>
      </c>
      <c r="F97" s="11"/>
      <c r="G97" s="67"/>
      <c r="H97" s="11"/>
      <c r="I97" s="11">
        <f t="shared" si="4"/>
        <v>0</v>
      </c>
      <c r="L97" s="1"/>
      <c r="M97" s="2"/>
    </row>
    <row r="98" spans="1:21" ht="13.5" customHeight="1" x14ac:dyDescent="0.2">
      <c r="A98" s="8">
        <f t="shared" si="5"/>
        <v>88</v>
      </c>
      <c r="B98" s="22" t="s">
        <v>132</v>
      </c>
      <c r="C98" s="16" t="s">
        <v>38</v>
      </c>
      <c r="D98" s="11"/>
      <c r="E98" s="17">
        <v>54</v>
      </c>
      <c r="F98" s="11"/>
      <c r="G98" s="67"/>
      <c r="H98" s="11"/>
      <c r="I98" s="11">
        <f t="shared" si="4"/>
        <v>0</v>
      </c>
      <c r="L98" s="1"/>
      <c r="M98" s="2"/>
    </row>
    <row r="99" spans="1:21" ht="13.5" customHeight="1" x14ac:dyDescent="0.2">
      <c r="A99" s="8">
        <f t="shared" si="5"/>
        <v>89</v>
      </c>
      <c r="B99" s="22" t="s">
        <v>133</v>
      </c>
      <c r="C99" s="16" t="s">
        <v>38</v>
      </c>
      <c r="D99" s="11"/>
      <c r="E99" s="17">
        <v>54</v>
      </c>
      <c r="F99" s="11"/>
      <c r="G99" s="67"/>
      <c r="H99" s="11"/>
      <c r="I99" s="11">
        <f t="shared" si="4"/>
        <v>0</v>
      </c>
      <c r="L99" s="1"/>
      <c r="M99" s="2"/>
    </row>
    <row r="100" spans="1:21" ht="13.5" customHeight="1" x14ac:dyDescent="0.2">
      <c r="A100" s="8">
        <f t="shared" si="5"/>
        <v>90</v>
      </c>
      <c r="B100" s="18" t="s">
        <v>136</v>
      </c>
      <c r="C100" s="16" t="s">
        <v>134</v>
      </c>
      <c r="D100" s="11"/>
      <c r="E100" s="17">
        <v>1</v>
      </c>
      <c r="F100" s="11"/>
      <c r="G100" s="67"/>
      <c r="H100" s="11"/>
      <c r="I100" s="11">
        <f t="shared" si="4"/>
        <v>0</v>
      </c>
      <c r="L100" s="1"/>
      <c r="M100" s="2"/>
    </row>
    <row r="101" spans="1:21" ht="13.5" customHeight="1" x14ac:dyDescent="0.2">
      <c r="A101" s="8">
        <f t="shared" si="5"/>
        <v>91</v>
      </c>
      <c r="B101" s="11" t="s">
        <v>137</v>
      </c>
      <c r="C101" s="16" t="s">
        <v>134</v>
      </c>
      <c r="D101" s="11"/>
      <c r="E101" s="17">
        <v>21</v>
      </c>
      <c r="F101" s="11"/>
      <c r="G101" s="67"/>
      <c r="H101" s="11"/>
      <c r="I101" s="11">
        <f t="shared" si="4"/>
        <v>0</v>
      </c>
      <c r="L101" s="1"/>
      <c r="M101" s="2"/>
    </row>
    <row r="102" spans="1:21" ht="13.5" customHeight="1" x14ac:dyDescent="0.2">
      <c r="A102" s="8">
        <f t="shared" si="5"/>
        <v>92</v>
      </c>
      <c r="B102" s="18" t="s">
        <v>138</v>
      </c>
      <c r="C102" s="16" t="s">
        <v>44</v>
      </c>
      <c r="D102" s="11"/>
      <c r="E102" s="17">
        <v>2382</v>
      </c>
      <c r="F102" s="11"/>
      <c r="G102" s="67"/>
      <c r="H102" s="11"/>
      <c r="I102" s="11">
        <f t="shared" si="4"/>
        <v>0</v>
      </c>
      <c r="L102" s="1"/>
      <c r="M102" s="2"/>
    </row>
    <row r="103" spans="1:21" ht="13.5" customHeight="1" x14ac:dyDescent="0.2">
      <c r="A103" s="8"/>
      <c r="B103" s="30" t="s">
        <v>51</v>
      </c>
      <c r="C103" s="16"/>
      <c r="D103" s="11"/>
      <c r="E103" s="17"/>
      <c r="F103" s="11"/>
      <c r="G103" s="67"/>
      <c r="H103" s="11"/>
      <c r="I103" s="66"/>
      <c r="J103" s="63"/>
      <c r="K103" s="61"/>
      <c r="L103" s="1"/>
      <c r="M103" s="2"/>
    </row>
    <row r="104" spans="1:21" ht="13.5" customHeight="1" x14ac:dyDescent="0.2">
      <c r="A104" s="17">
        <f>A102+1</f>
        <v>93</v>
      </c>
      <c r="B104" s="18" t="s">
        <v>189</v>
      </c>
      <c r="C104" s="16" t="s">
        <v>37</v>
      </c>
      <c r="D104" s="11"/>
      <c r="E104" s="17">
        <v>250</v>
      </c>
      <c r="F104" s="11"/>
      <c r="G104" s="68"/>
      <c r="H104" s="58"/>
      <c r="I104" s="58">
        <f t="shared" si="4"/>
        <v>0</v>
      </c>
      <c r="L104" s="1"/>
      <c r="M104" s="2"/>
    </row>
    <row r="105" spans="1:21" ht="13.5" customHeight="1" x14ac:dyDescent="0.2">
      <c r="A105" s="17">
        <f>A104+1</f>
        <v>94</v>
      </c>
      <c r="B105" s="57" t="s">
        <v>190</v>
      </c>
      <c r="C105" s="16" t="s">
        <v>152</v>
      </c>
      <c r="D105" s="11"/>
      <c r="E105" s="17">
        <v>32</v>
      </c>
      <c r="F105" s="11"/>
      <c r="G105" s="68"/>
      <c r="H105" s="58"/>
      <c r="I105" s="58">
        <f t="shared" si="4"/>
        <v>0</v>
      </c>
      <c r="L105" s="1"/>
      <c r="M105" s="2"/>
    </row>
    <row r="106" spans="1:21" ht="13.5" customHeight="1" x14ac:dyDescent="0.2">
      <c r="A106" s="17">
        <f>A105+1</f>
        <v>95</v>
      </c>
      <c r="B106" s="18" t="s">
        <v>52</v>
      </c>
      <c r="C106" s="32" t="s">
        <v>44</v>
      </c>
      <c r="D106" s="33"/>
      <c r="E106" s="34">
        <v>8</v>
      </c>
      <c r="F106" s="35"/>
      <c r="G106" s="68"/>
      <c r="H106" s="59"/>
      <c r="I106" s="58">
        <f t="shared" si="4"/>
        <v>0</v>
      </c>
      <c r="L106" s="1"/>
    </row>
    <row r="107" spans="1:21" ht="13.5" customHeight="1" x14ac:dyDescent="0.2">
      <c r="A107" s="17">
        <f t="shared" ref="A107:A108" si="6">A106+1</f>
        <v>96</v>
      </c>
      <c r="B107" s="31" t="s">
        <v>162</v>
      </c>
      <c r="C107" s="32" t="s">
        <v>44</v>
      </c>
      <c r="D107" s="33"/>
      <c r="E107" s="34">
        <v>250</v>
      </c>
      <c r="F107" s="35"/>
      <c r="G107" s="68"/>
      <c r="H107" s="59"/>
      <c r="I107" s="58">
        <f t="shared" si="4"/>
        <v>0</v>
      </c>
      <c r="L107" s="1"/>
    </row>
    <row r="108" spans="1:21" ht="22.5" customHeight="1" x14ac:dyDescent="0.2">
      <c r="A108" s="17">
        <f t="shared" si="6"/>
        <v>97</v>
      </c>
      <c r="B108" s="31" t="s">
        <v>171</v>
      </c>
      <c r="C108" s="32" t="s">
        <v>44</v>
      </c>
      <c r="D108" s="33"/>
      <c r="E108" s="34">
        <v>45</v>
      </c>
      <c r="F108" s="35"/>
      <c r="G108" s="68"/>
      <c r="H108" s="59"/>
      <c r="I108" s="58">
        <f t="shared" si="4"/>
        <v>0</v>
      </c>
      <c r="U108" s="1"/>
    </row>
    <row r="109" spans="1:21" ht="12.75" customHeight="1" x14ac:dyDescent="0.2">
      <c r="A109" s="17">
        <f t="shared" si="5"/>
        <v>98</v>
      </c>
      <c r="B109" s="31" t="s">
        <v>53</v>
      </c>
      <c r="C109" s="32" t="s">
        <v>44</v>
      </c>
      <c r="D109" s="33"/>
      <c r="E109" s="34">
        <v>3151</v>
      </c>
      <c r="F109" s="35"/>
      <c r="G109" s="68"/>
      <c r="H109" s="59"/>
      <c r="I109" s="58">
        <f t="shared" si="4"/>
        <v>0</v>
      </c>
    </row>
    <row r="110" spans="1:21" ht="21" customHeight="1" x14ac:dyDescent="0.2">
      <c r="A110" s="17">
        <f t="shared" si="5"/>
        <v>99</v>
      </c>
      <c r="B110" s="31" t="s">
        <v>54</v>
      </c>
      <c r="C110" s="32" t="s">
        <v>44</v>
      </c>
      <c r="D110" s="33"/>
      <c r="E110" s="34">
        <v>200</v>
      </c>
      <c r="F110" s="35"/>
      <c r="G110" s="68"/>
      <c r="H110" s="59"/>
      <c r="I110" s="58">
        <f t="shared" si="4"/>
        <v>0</v>
      </c>
    </row>
    <row r="111" spans="1:21" ht="13.5" customHeight="1" x14ac:dyDescent="0.2">
      <c r="A111" s="17">
        <f t="shared" si="5"/>
        <v>100</v>
      </c>
      <c r="B111" s="31" t="s">
        <v>206</v>
      </c>
      <c r="C111" s="32" t="s">
        <v>44</v>
      </c>
      <c r="D111" s="33"/>
      <c r="E111" s="34">
        <v>10</v>
      </c>
      <c r="F111" s="35"/>
      <c r="G111" s="68"/>
      <c r="H111" s="59"/>
      <c r="I111" s="58">
        <f t="shared" si="4"/>
        <v>0</v>
      </c>
    </row>
    <row r="112" spans="1:21" ht="13.5" customHeight="1" x14ac:dyDescent="0.2">
      <c r="A112" s="17">
        <f t="shared" si="5"/>
        <v>101</v>
      </c>
      <c r="B112" s="31" t="s">
        <v>163</v>
      </c>
      <c r="C112" s="32" t="s">
        <v>44</v>
      </c>
      <c r="D112" s="33"/>
      <c r="E112" s="34">
        <v>6</v>
      </c>
      <c r="F112" s="35"/>
      <c r="G112" s="68"/>
      <c r="H112" s="59"/>
      <c r="I112" s="58">
        <f t="shared" si="4"/>
        <v>0</v>
      </c>
    </row>
    <row r="113" spans="1:9" ht="12.75" customHeight="1" x14ac:dyDescent="0.2">
      <c r="A113" s="17">
        <f t="shared" si="5"/>
        <v>102</v>
      </c>
      <c r="B113" s="31" t="s">
        <v>55</v>
      </c>
      <c r="C113" s="32" t="s">
        <v>44</v>
      </c>
      <c r="D113" s="33"/>
      <c r="E113" s="37">
        <v>101</v>
      </c>
      <c r="F113" s="35"/>
      <c r="G113" s="68"/>
      <c r="H113" s="59"/>
      <c r="I113" s="58">
        <f t="shared" si="4"/>
        <v>0</v>
      </c>
    </row>
    <row r="114" spans="1:9" ht="13.5" customHeight="1" x14ac:dyDescent="0.2">
      <c r="A114" s="17">
        <f t="shared" si="5"/>
        <v>103</v>
      </c>
      <c r="B114" s="36" t="s">
        <v>207</v>
      </c>
      <c r="C114" s="32" t="s">
        <v>44</v>
      </c>
      <c r="D114" s="33"/>
      <c r="E114" s="37">
        <v>44</v>
      </c>
      <c r="F114" s="35"/>
      <c r="G114" s="68"/>
      <c r="H114" s="59"/>
      <c r="I114" s="58">
        <f t="shared" si="4"/>
        <v>0</v>
      </c>
    </row>
    <row r="115" spans="1:9" ht="21.75" customHeight="1" x14ac:dyDescent="0.2">
      <c r="A115" s="17">
        <f t="shared" si="5"/>
        <v>104</v>
      </c>
      <c r="B115" s="31" t="s">
        <v>56</v>
      </c>
      <c r="C115" s="32" t="s">
        <v>44</v>
      </c>
      <c r="D115" s="33"/>
      <c r="E115" s="37">
        <v>51</v>
      </c>
      <c r="F115" s="35"/>
      <c r="G115" s="68"/>
      <c r="H115" s="59"/>
      <c r="I115" s="58">
        <f t="shared" si="4"/>
        <v>0</v>
      </c>
    </row>
    <row r="116" spans="1:9" ht="12.75" customHeight="1" x14ac:dyDescent="0.2">
      <c r="A116" s="17">
        <f t="shared" si="5"/>
        <v>105</v>
      </c>
      <c r="B116" s="31" t="s">
        <v>57</v>
      </c>
      <c r="C116" s="32" t="s">
        <v>44</v>
      </c>
      <c r="D116" s="33"/>
      <c r="E116" s="37">
        <v>343</v>
      </c>
      <c r="F116" s="35"/>
      <c r="G116" s="68"/>
      <c r="H116" s="59"/>
      <c r="I116" s="58">
        <f t="shared" si="4"/>
        <v>0</v>
      </c>
    </row>
    <row r="117" spans="1:9" ht="12.75" customHeight="1" x14ac:dyDescent="0.2">
      <c r="A117" s="17">
        <f t="shared" si="5"/>
        <v>106</v>
      </c>
      <c r="B117" s="31" t="s">
        <v>172</v>
      </c>
      <c r="C117" s="32" t="s">
        <v>44</v>
      </c>
      <c r="D117" s="33"/>
      <c r="E117" s="38">
        <v>49</v>
      </c>
      <c r="F117" s="35"/>
      <c r="G117" s="68"/>
      <c r="H117" s="59"/>
      <c r="I117" s="58">
        <f t="shared" si="4"/>
        <v>0</v>
      </c>
    </row>
    <row r="118" spans="1:9" x14ac:dyDescent="0.2">
      <c r="A118" s="17">
        <f t="shared" si="5"/>
        <v>107</v>
      </c>
      <c r="B118" s="31" t="s">
        <v>58</v>
      </c>
      <c r="C118" s="32" t="s">
        <v>44</v>
      </c>
      <c r="D118" s="33"/>
      <c r="E118" s="37">
        <v>361</v>
      </c>
      <c r="F118" s="35"/>
      <c r="G118" s="68"/>
      <c r="H118" s="59"/>
      <c r="I118" s="58">
        <f t="shared" si="4"/>
        <v>0</v>
      </c>
    </row>
    <row r="119" spans="1:9" x14ac:dyDescent="0.2">
      <c r="A119" s="17">
        <f t="shared" si="5"/>
        <v>108</v>
      </c>
      <c r="B119" s="31" t="s">
        <v>59</v>
      </c>
      <c r="C119" s="32" t="s">
        <v>44</v>
      </c>
      <c r="D119" s="33"/>
      <c r="E119" s="34">
        <v>116</v>
      </c>
      <c r="F119" s="35"/>
      <c r="G119" s="68"/>
      <c r="H119" s="59"/>
      <c r="I119" s="58">
        <f t="shared" si="4"/>
        <v>0</v>
      </c>
    </row>
    <row r="120" spans="1:9" ht="12.75" customHeight="1" x14ac:dyDescent="0.2">
      <c r="A120" s="17">
        <f t="shared" si="5"/>
        <v>109</v>
      </c>
      <c r="B120" s="31" t="s">
        <v>60</v>
      </c>
      <c r="C120" s="32" t="s">
        <v>44</v>
      </c>
      <c r="D120" s="33"/>
      <c r="E120" s="34">
        <v>168</v>
      </c>
      <c r="F120" s="35"/>
      <c r="G120" s="68"/>
      <c r="H120" s="59"/>
      <c r="I120" s="58">
        <f t="shared" si="4"/>
        <v>0</v>
      </c>
    </row>
    <row r="121" spans="1:9" x14ac:dyDescent="0.2">
      <c r="A121" s="17">
        <f t="shared" si="5"/>
        <v>110</v>
      </c>
      <c r="B121" s="31" t="s">
        <v>61</v>
      </c>
      <c r="C121" s="32" t="s">
        <v>44</v>
      </c>
      <c r="D121" s="33"/>
      <c r="E121" s="37">
        <v>818</v>
      </c>
      <c r="F121" s="35"/>
      <c r="G121" s="68"/>
      <c r="H121" s="59"/>
      <c r="I121" s="58">
        <f t="shared" si="4"/>
        <v>0</v>
      </c>
    </row>
    <row r="122" spans="1:9" ht="21" customHeight="1" x14ac:dyDescent="0.2">
      <c r="A122" s="17">
        <f t="shared" si="5"/>
        <v>111</v>
      </c>
      <c r="B122" s="31" t="s">
        <v>62</v>
      </c>
      <c r="C122" s="32" t="s">
        <v>44</v>
      </c>
      <c r="D122" s="33"/>
      <c r="E122" s="34">
        <v>200</v>
      </c>
      <c r="F122" s="35"/>
      <c r="G122" s="68"/>
      <c r="H122" s="59"/>
      <c r="I122" s="58">
        <f t="shared" si="4"/>
        <v>0</v>
      </c>
    </row>
    <row r="123" spans="1:9" x14ac:dyDescent="0.2">
      <c r="A123" s="17">
        <f t="shared" si="5"/>
        <v>112</v>
      </c>
      <c r="B123" s="31" t="s">
        <v>63</v>
      </c>
      <c r="C123" s="32" t="s">
        <v>42</v>
      </c>
      <c r="D123" s="33"/>
      <c r="E123" s="34">
        <v>1</v>
      </c>
      <c r="F123" s="35"/>
      <c r="G123" s="68"/>
      <c r="H123" s="59"/>
      <c r="I123" s="58">
        <f t="shared" si="4"/>
        <v>0</v>
      </c>
    </row>
    <row r="124" spans="1:9" x14ac:dyDescent="0.2">
      <c r="A124" s="17">
        <f t="shared" si="5"/>
        <v>113</v>
      </c>
      <c r="B124" s="31" t="s">
        <v>64</v>
      </c>
      <c r="C124" s="32" t="s">
        <v>42</v>
      </c>
      <c r="D124" s="33"/>
      <c r="E124" s="37">
        <v>4</v>
      </c>
      <c r="F124" s="35"/>
      <c r="G124" s="68"/>
      <c r="H124" s="59"/>
      <c r="I124" s="58">
        <f t="shared" si="4"/>
        <v>0</v>
      </c>
    </row>
    <row r="125" spans="1:9" x14ac:dyDescent="0.2">
      <c r="A125" s="17">
        <f t="shared" si="5"/>
        <v>114</v>
      </c>
      <c r="B125" s="31" t="s">
        <v>65</v>
      </c>
      <c r="C125" s="32" t="s">
        <v>42</v>
      </c>
      <c r="D125" s="33"/>
      <c r="E125" s="37">
        <v>4</v>
      </c>
      <c r="F125" s="35"/>
      <c r="G125" s="68"/>
      <c r="H125" s="59"/>
      <c r="I125" s="58">
        <f t="shared" si="4"/>
        <v>0</v>
      </c>
    </row>
    <row r="126" spans="1:9" x14ac:dyDescent="0.2">
      <c r="A126" s="17">
        <f t="shared" si="5"/>
        <v>115</v>
      </c>
      <c r="B126" s="31" t="s">
        <v>66</v>
      </c>
      <c r="C126" s="32" t="s">
        <v>42</v>
      </c>
      <c r="D126" s="33"/>
      <c r="E126" s="37">
        <v>11</v>
      </c>
      <c r="F126" s="35"/>
      <c r="G126" s="68"/>
      <c r="H126" s="59"/>
      <c r="I126" s="58">
        <f t="shared" si="4"/>
        <v>0</v>
      </c>
    </row>
    <row r="127" spans="1:9" x14ac:dyDescent="0.2">
      <c r="A127" s="17">
        <f t="shared" si="5"/>
        <v>116</v>
      </c>
      <c r="B127" s="31" t="s">
        <v>67</v>
      </c>
      <c r="C127" s="32" t="s">
        <v>42</v>
      </c>
      <c r="D127" s="33"/>
      <c r="E127" s="37">
        <v>1</v>
      </c>
      <c r="F127" s="35"/>
      <c r="G127" s="68"/>
      <c r="H127" s="59"/>
      <c r="I127" s="58">
        <f t="shared" si="4"/>
        <v>0</v>
      </c>
    </row>
    <row r="128" spans="1:9" x14ac:dyDescent="0.2">
      <c r="A128" s="17">
        <f t="shared" si="5"/>
        <v>117</v>
      </c>
      <c r="B128" s="31" t="s">
        <v>68</v>
      </c>
      <c r="C128" s="32" t="s">
        <v>42</v>
      </c>
      <c r="D128" s="33"/>
      <c r="E128" s="39">
        <v>7</v>
      </c>
      <c r="F128" s="35"/>
      <c r="G128" s="68"/>
      <c r="H128" s="59"/>
      <c r="I128" s="58">
        <f t="shared" si="4"/>
        <v>0</v>
      </c>
    </row>
    <row r="129" spans="1:9" x14ac:dyDescent="0.2">
      <c r="A129" s="17">
        <f t="shared" si="5"/>
        <v>118</v>
      </c>
      <c r="B129" s="31" t="s">
        <v>69</v>
      </c>
      <c r="C129" s="32" t="s">
        <v>42</v>
      </c>
      <c r="D129" s="33"/>
      <c r="E129" s="37">
        <v>2</v>
      </c>
      <c r="F129" s="35"/>
      <c r="G129" s="68"/>
      <c r="H129" s="59"/>
      <c r="I129" s="58">
        <f t="shared" si="4"/>
        <v>0</v>
      </c>
    </row>
    <row r="130" spans="1:9" x14ac:dyDescent="0.2">
      <c r="A130" s="17">
        <f t="shared" si="5"/>
        <v>119</v>
      </c>
      <c r="B130" s="31" t="s">
        <v>70</v>
      </c>
      <c r="C130" s="32" t="s">
        <v>42</v>
      </c>
      <c r="D130" s="33"/>
      <c r="E130" s="37">
        <v>2</v>
      </c>
      <c r="F130" s="35"/>
      <c r="G130" s="68"/>
      <c r="H130" s="59"/>
      <c r="I130" s="58">
        <f t="shared" si="4"/>
        <v>0</v>
      </c>
    </row>
    <row r="131" spans="1:9" x14ac:dyDescent="0.2">
      <c r="A131" s="17">
        <f t="shared" si="5"/>
        <v>120</v>
      </c>
      <c r="B131" s="31" t="s">
        <v>71</v>
      </c>
      <c r="C131" s="32" t="s">
        <v>42</v>
      </c>
      <c r="D131" s="33"/>
      <c r="E131" s="37">
        <v>4</v>
      </c>
      <c r="F131" s="35"/>
      <c r="G131" s="68"/>
      <c r="H131" s="59"/>
      <c r="I131" s="58">
        <f t="shared" si="4"/>
        <v>0</v>
      </c>
    </row>
    <row r="132" spans="1:9" ht="12.75" customHeight="1" x14ac:dyDescent="0.2">
      <c r="A132" s="17">
        <f t="shared" si="5"/>
        <v>121</v>
      </c>
      <c r="B132" s="31" t="s">
        <v>173</v>
      </c>
      <c r="C132" s="32" t="s">
        <v>42</v>
      </c>
      <c r="D132" s="33"/>
      <c r="E132" s="37">
        <v>2</v>
      </c>
      <c r="F132" s="35"/>
      <c r="G132" s="68"/>
      <c r="H132" s="59"/>
      <c r="I132" s="58">
        <f t="shared" si="4"/>
        <v>0</v>
      </c>
    </row>
    <row r="133" spans="1:9" x14ac:dyDescent="0.2">
      <c r="A133" s="17">
        <f t="shared" si="5"/>
        <v>122</v>
      </c>
      <c r="B133" s="31" t="s">
        <v>174</v>
      </c>
      <c r="C133" s="32" t="s">
        <v>42</v>
      </c>
      <c r="D133" s="33"/>
      <c r="E133" s="37">
        <v>1</v>
      </c>
      <c r="F133" s="35"/>
      <c r="G133" s="68"/>
      <c r="H133" s="59"/>
      <c r="I133" s="58">
        <f t="shared" si="4"/>
        <v>0</v>
      </c>
    </row>
    <row r="134" spans="1:9" ht="21.75" customHeight="1" x14ac:dyDescent="0.2">
      <c r="A134" s="17">
        <f t="shared" si="5"/>
        <v>123</v>
      </c>
      <c r="B134" s="31" t="s">
        <v>72</v>
      </c>
      <c r="C134" s="32" t="s">
        <v>42</v>
      </c>
      <c r="D134" s="33"/>
      <c r="E134" s="37">
        <v>11</v>
      </c>
      <c r="F134" s="35"/>
      <c r="G134" s="68"/>
      <c r="H134" s="59"/>
      <c r="I134" s="58">
        <f t="shared" si="4"/>
        <v>0</v>
      </c>
    </row>
    <row r="135" spans="1:9" x14ac:dyDescent="0.2">
      <c r="A135" s="17">
        <f t="shared" si="5"/>
        <v>124</v>
      </c>
      <c r="B135" s="31" t="s">
        <v>73</v>
      </c>
      <c r="C135" s="32" t="s">
        <v>42</v>
      </c>
      <c r="D135" s="33"/>
      <c r="E135" s="39">
        <v>12</v>
      </c>
      <c r="F135" s="35"/>
      <c r="G135" s="68"/>
      <c r="H135" s="59"/>
      <c r="I135" s="58">
        <f t="shared" si="4"/>
        <v>0</v>
      </c>
    </row>
    <row r="136" spans="1:9" x14ac:dyDescent="0.2">
      <c r="A136" s="17">
        <f t="shared" si="5"/>
        <v>125</v>
      </c>
      <c r="B136" s="31" t="s">
        <v>74</v>
      </c>
      <c r="C136" s="32" t="s">
        <v>42</v>
      </c>
      <c r="D136" s="33"/>
      <c r="E136" s="37">
        <v>7</v>
      </c>
      <c r="F136" s="35"/>
      <c r="G136" s="68"/>
      <c r="H136" s="59"/>
      <c r="I136" s="58">
        <f t="shared" si="4"/>
        <v>0</v>
      </c>
    </row>
    <row r="137" spans="1:9" x14ac:dyDescent="0.2">
      <c r="A137" s="17">
        <f t="shared" si="5"/>
        <v>126</v>
      </c>
      <c r="B137" s="33" t="s">
        <v>75</v>
      </c>
      <c r="C137" s="32" t="s">
        <v>42</v>
      </c>
      <c r="D137" s="33"/>
      <c r="E137" s="39">
        <v>2</v>
      </c>
      <c r="F137" s="35"/>
      <c r="G137" s="68"/>
      <c r="H137" s="59"/>
      <c r="I137" s="58">
        <f t="shared" si="4"/>
        <v>0</v>
      </c>
    </row>
    <row r="138" spans="1:9" ht="12.75" customHeight="1" x14ac:dyDescent="0.2">
      <c r="A138" s="17">
        <f t="shared" si="5"/>
        <v>127</v>
      </c>
      <c r="B138" s="33" t="s">
        <v>76</v>
      </c>
      <c r="C138" s="32" t="s">
        <v>42</v>
      </c>
      <c r="D138" s="33"/>
      <c r="E138" s="39">
        <v>1</v>
      </c>
      <c r="F138" s="35"/>
      <c r="G138" s="68"/>
      <c r="H138" s="59"/>
      <c r="I138" s="58">
        <f t="shared" ref="I138:I194" si="7">E138*G138</f>
        <v>0</v>
      </c>
    </row>
    <row r="139" spans="1:9" x14ac:dyDescent="0.2">
      <c r="A139" s="17">
        <f t="shared" si="5"/>
        <v>128</v>
      </c>
      <c r="B139" s="31" t="s">
        <v>77</v>
      </c>
      <c r="C139" s="32" t="s">
        <v>42</v>
      </c>
      <c r="D139" s="33"/>
      <c r="E139" s="39">
        <v>3</v>
      </c>
      <c r="F139" s="35"/>
      <c r="G139" s="68"/>
      <c r="H139" s="59"/>
      <c r="I139" s="58">
        <f t="shared" si="7"/>
        <v>0</v>
      </c>
    </row>
    <row r="140" spans="1:9" ht="21" customHeight="1" x14ac:dyDescent="0.2">
      <c r="A140" s="17">
        <f t="shared" si="5"/>
        <v>129</v>
      </c>
      <c r="B140" s="31" t="s">
        <v>78</v>
      </c>
      <c r="C140" s="40" t="s">
        <v>42</v>
      </c>
      <c r="D140" s="33"/>
      <c r="E140" s="37">
        <v>1</v>
      </c>
      <c r="F140" s="35"/>
      <c r="G140" s="68"/>
      <c r="H140" s="59"/>
      <c r="I140" s="58">
        <f t="shared" si="7"/>
        <v>0</v>
      </c>
    </row>
    <row r="141" spans="1:9" ht="12.75" customHeight="1" x14ac:dyDescent="0.2">
      <c r="A141" s="17">
        <f t="shared" si="5"/>
        <v>130</v>
      </c>
      <c r="B141" s="31" t="s">
        <v>79</v>
      </c>
      <c r="C141" s="40" t="s">
        <v>42</v>
      </c>
      <c r="D141" s="33"/>
      <c r="E141" s="37">
        <v>1</v>
      </c>
      <c r="F141" s="35"/>
      <c r="G141" s="68"/>
      <c r="H141" s="59"/>
      <c r="I141" s="58">
        <f t="shared" si="7"/>
        <v>0</v>
      </c>
    </row>
    <row r="142" spans="1:9" x14ac:dyDescent="0.2">
      <c r="A142" s="17">
        <f t="shared" si="5"/>
        <v>131</v>
      </c>
      <c r="B142" s="31" t="s">
        <v>80</v>
      </c>
      <c r="C142" s="40" t="s">
        <v>42</v>
      </c>
      <c r="D142" s="33"/>
      <c r="E142" s="37">
        <v>6</v>
      </c>
      <c r="F142" s="35"/>
      <c r="G142" s="68"/>
      <c r="H142" s="59"/>
      <c r="I142" s="58">
        <f t="shared" si="7"/>
        <v>0</v>
      </c>
    </row>
    <row r="143" spans="1:9" ht="12.75" customHeight="1" x14ac:dyDescent="0.2">
      <c r="A143" s="17">
        <f t="shared" si="5"/>
        <v>132</v>
      </c>
      <c r="B143" s="31" t="s">
        <v>208</v>
      </c>
      <c r="C143" s="40" t="s">
        <v>42</v>
      </c>
      <c r="D143" s="33"/>
      <c r="E143" s="37">
        <v>1</v>
      </c>
      <c r="F143" s="35"/>
      <c r="G143" s="68"/>
      <c r="H143" s="59"/>
      <c r="I143" s="58">
        <f t="shared" si="7"/>
        <v>0</v>
      </c>
    </row>
    <row r="144" spans="1:9" x14ac:dyDescent="0.2">
      <c r="A144" s="17">
        <f t="shared" si="5"/>
        <v>133</v>
      </c>
      <c r="B144" s="31" t="s">
        <v>81</v>
      </c>
      <c r="C144" s="40" t="s">
        <v>42</v>
      </c>
      <c r="D144" s="33"/>
      <c r="E144" s="39">
        <v>4</v>
      </c>
      <c r="F144" s="35"/>
      <c r="G144" s="68"/>
      <c r="H144" s="59"/>
      <c r="I144" s="58">
        <f t="shared" si="7"/>
        <v>0</v>
      </c>
    </row>
    <row r="145" spans="1:9" x14ac:dyDescent="0.2">
      <c r="A145" s="17">
        <f t="shared" si="5"/>
        <v>134</v>
      </c>
      <c r="B145" s="31" t="s">
        <v>82</v>
      </c>
      <c r="C145" s="40" t="s">
        <v>42</v>
      </c>
      <c r="D145" s="33"/>
      <c r="E145" s="39">
        <v>3</v>
      </c>
      <c r="F145" s="35"/>
      <c r="G145" s="68"/>
      <c r="H145" s="59"/>
      <c r="I145" s="58">
        <f t="shared" si="7"/>
        <v>0</v>
      </c>
    </row>
    <row r="146" spans="1:9" ht="21" customHeight="1" x14ac:dyDescent="0.2">
      <c r="A146" s="17">
        <f t="shared" si="5"/>
        <v>135</v>
      </c>
      <c r="B146" s="31" t="s">
        <v>83</v>
      </c>
      <c r="C146" s="40" t="s">
        <v>42</v>
      </c>
      <c r="D146" s="33"/>
      <c r="E146" s="37">
        <v>4</v>
      </c>
      <c r="F146" s="35"/>
      <c r="G146" s="68"/>
      <c r="H146" s="59"/>
      <c r="I146" s="58">
        <f t="shared" si="7"/>
        <v>0</v>
      </c>
    </row>
    <row r="147" spans="1:9" x14ac:dyDescent="0.2">
      <c r="A147" s="17">
        <f t="shared" si="5"/>
        <v>136</v>
      </c>
      <c r="B147" s="31" t="s">
        <v>84</v>
      </c>
      <c r="C147" s="40" t="s">
        <v>42</v>
      </c>
      <c r="D147" s="33"/>
      <c r="E147" s="37">
        <v>4</v>
      </c>
      <c r="F147" s="35"/>
      <c r="G147" s="68"/>
      <c r="H147" s="59"/>
      <c r="I147" s="58">
        <f t="shared" si="7"/>
        <v>0</v>
      </c>
    </row>
    <row r="148" spans="1:9" x14ac:dyDescent="0.2">
      <c r="A148" s="17">
        <f t="shared" si="5"/>
        <v>137</v>
      </c>
      <c r="B148" s="31" t="s">
        <v>209</v>
      </c>
      <c r="C148" s="40" t="s">
        <v>42</v>
      </c>
      <c r="D148" s="33"/>
      <c r="E148" s="39">
        <v>1</v>
      </c>
      <c r="F148" s="35"/>
      <c r="G148" s="68"/>
      <c r="H148" s="59"/>
      <c r="I148" s="58">
        <f t="shared" si="7"/>
        <v>0</v>
      </c>
    </row>
    <row r="149" spans="1:9" x14ac:dyDescent="0.2">
      <c r="A149" s="17">
        <f t="shared" si="5"/>
        <v>138</v>
      </c>
      <c r="B149" s="31" t="s">
        <v>85</v>
      </c>
      <c r="C149" s="40" t="s">
        <v>42</v>
      </c>
      <c r="D149" s="33"/>
      <c r="E149" s="39">
        <v>13</v>
      </c>
      <c r="F149" s="35"/>
      <c r="G149" s="68"/>
      <c r="H149" s="59"/>
      <c r="I149" s="58">
        <f t="shared" si="7"/>
        <v>0</v>
      </c>
    </row>
    <row r="150" spans="1:9" x14ac:dyDescent="0.2">
      <c r="A150" s="17">
        <f t="shared" si="5"/>
        <v>139</v>
      </c>
      <c r="B150" s="31" t="s">
        <v>86</v>
      </c>
      <c r="C150" s="32" t="s">
        <v>42</v>
      </c>
      <c r="D150" s="33"/>
      <c r="E150" s="39">
        <v>2</v>
      </c>
      <c r="F150" s="35"/>
      <c r="G150" s="68"/>
      <c r="H150" s="59"/>
      <c r="I150" s="58">
        <f t="shared" si="7"/>
        <v>0</v>
      </c>
    </row>
    <row r="151" spans="1:9" ht="12.75" customHeight="1" x14ac:dyDescent="0.2">
      <c r="A151" s="17">
        <f t="shared" si="5"/>
        <v>140</v>
      </c>
      <c r="B151" s="31" t="s">
        <v>87</v>
      </c>
      <c r="C151" s="32" t="s">
        <v>42</v>
      </c>
      <c r="D151" s="33"/>
      <c r="E151" s="39">
        <v>9</v>
      </c>
      <c r="F151" s="35"/>
      <c r="G151" s="68"/>
      <c r="H151" s="59"/>
      <c r="I151" s="58">
        <f t="shared" si="7"/>
        <v>0</v>
      </c>
    </row>
    <row r="152" spans="1:9" x14ac:dyDescent="0.2">
      <c r="A152" s="17">
        <f t="shared" si="5"/>
        <v>141</v>
      </c>
      <c r="B152" s="31" t="s">
        <v>88</v>
      </c>
      <c r="C152" s="32" t="s">
        <v>42</v>
      </c>
      <c r="D152" s="33"/>
      <c r="E152" s="39">
        <v>1</v>
      </c>
      <c r="F152" s="35"/>
      <c r="G152" s="68"/>
      <c r="H152" s="59"/>
      <c r="I152" s="58">
        <f t="shared" si="7"/>
        <v>0</v>
      </c>
    </row>
    <row r="153" spans="1:9" x14ac:dyDescent="0.2">
      <c r="A153" s="17">
        <f t="shared" ref="A153:A182" si="8">A152+1</f>
        <v>142</v>
      </c>
      <c r="B153" s="31" t="s">
        <v>89</v>
      </c>
      <c r="C153" s="32" t="s">
        <v>42</v>
      </c>
      <c r="D153" s="33"/>
      <c r="E153" s="39">
        <v>4</v>
      </c>
      <c r="F153" s="35"/>
      <c r="G153" s="68"/>
      <c r="H153" s="59"/>
      <c r="I153" s="58">
        <f t="shared" si="7"/>
        <v>0</v>
      </c>
    </row>
    <row r="154" spans="1:9" x14ac:dyDescent="0.2">
      <c r="A154" s="17">
        <f t="shared" si="8"/>
        <v>143</v>
      </c>
      <c r="B154" s="31" t="s">
        <v>90</v>
      </c>
      <c r="C154" s="32" t="s">
        <v>42</v>
      </c>
      <c r="D154" s="33"/>
      <c r="E154" s="39">
        <v>4</v>
      </c>
      <c r="F154" s="35"/>
      <c r="G154" s="68"/>
      <c r="H154" s="59"/>
      <c r="I154" s="58">
        <f t="shared" si="7"/>
        <v>0</v>
      </c>
    </row>
    <row r="155" spans="1:9" ht="21" customHeight="1" x14ac:dyDescent="0.2">
      <c r="A155" s="17">
        <f t="shared" si="8"/>
        <v>144</v>
      </c>
      <c r="B155" s="31" t="s">
        <v>91</v>
      </c>
      <c r="C155" s="32" t="s">
        <v>42</v>
      </c>
      <c r="D155" s="33"/>
      <c r="E155" s="39">
        <v>14</v>
      </c>
      <c r="F155" s="35"/>
      <c r="G155" s="68"/>
      <c r="H155" s="59"/>
      <c r="I155" s="58">
        <f t="shared" si="7"/>
        <v>0</v>
      </c>
    </row>
    <row r="156" spans="1:9" x14ac:dyDescent="0.2">
      <c r="A156" s="17">
        <f t="shared" si="8"/>
        <v>145</v>
      </c>
      <c r="B156" s="31" t="s">
        <v>92</v>
      </c>
      <c r="C156" s="32" t="s">
        <v>42</v>
      </c>
      <c r="D156" s="33"/>
      <c r="E156" s="39">
        <v>9</v>
      </c>
      <c r="F156" s="35"/>
      <c r="G156" s="68"/>
      <c r="H156" s="59"/>
      <c r="I156" s="58">
        <f t="shared" si="7"/>
        <v>0</v>
      </c>
    </row>
    <row r="157" spans="1:9" x14ac:dyDescent="0.2">
      <c r="A157" s="17">
        <f t="shared" si="8"/>
        <v>146</v>
      </c>
      <c r="B157" s="41" t="s">
        <v>93</v>
      </c>
      <c r="C157" s="32" t="s">
        <v>43</v>
      </c>
      <c r="D157" s="33"/>
      <c r="E157" s="42">
        <v>27.5</v>
      </c>
      <c r="F157" s="35"/>
      <c r="G157" s="68"/>
      <c r="H157" s="59"/>
      <c r="I157" s="58">
        <f t="shared" si="7"/>
        <v>0</v>
      </c>
    </row>
    <row r="158" spans="1:9" x14ac:dyDescent="0.2">
      <c r="A158" s="17">
        <f t="shared" si="8"/>
        <v>147</v>
      </c>
      <c r="B158" s="41" t="s">
        <v>94</v>
      </c>
      <c r="C158" s="32" t="s">
        <v>42</v>
      </c>
      <c r="D158" s="33"/>
      <c r="E158" s="39">
        <v>4</v>
      </c>
      <c r="F158" s="35"/>
      <c r="G158" s="68"/>
      <c r="H158" s="59"/>
      <c r="I158" s="58">
        <f t="shared" si="7"/>
        <v>0</v>
      </c>
    </row>
    <row r="159" spans="1:9" x14ac:dyDescent="0.2">
      <c r="A159" s="17">
        <f t="shared" si="8"/>
        <v>148</v>
      </c>
      <c r="B159" s="41" t="s">
        <v>95</v>
      </c>
      <c r="C159" s="32" t="s">
        <v>42</v>
      </c>
      <c r="D159" s="33"/>
      <c r="E159" s="39">
        <v>4</v>
      </c>
      <c r="F159" s="35"/>
      <c r="G159" s="68"/>
      <c r="H159" s="59"/>
      <c r="I159" s="58">
        <f t="shared" si="7"/>
        <v>0</v>
      </c>
    </row>
    <row r="160" spans="1:9" x14ac:dyDescent="0.2">
      <c r="A160" s="17">
        <f t="shared" si="8"/>
        <v>149</v>
      </c>
      <c r="B160" s="41" t="s">
        <v>96</v>
      </c>
      <c r="C160" s="32" t="s">
        <v>42</v>
      </c>
      <c r="D160" s="33"/>
      <c r="E160" s="39">
        <v>15</v>
      </c>
      <c r="F160" s="35"/>
      <c r="G160" s="68"/>
      <c r="H160" s="59"/>
      <c r="I160" s="58">
        <f t="shared" si="7"/>
        <v>0</v>
      </c>
    </row>
    <row r="161" spans="1:9" ht="12.75" customHeight="1" x14ac:dyDescent="0.2">
      <c r="A161" s="17">
        <f t="shared" si="8"/>
        <v>150</v>
      </c>
      <c r="B161" s="41" t="s">
        <v>97</v>
      </c>
      <c r="C161" s="32" t="s">
        <v>42</v>
      </c>
      <c r="D161" s="33"/>
      <c r="E161" s="39">
        <v>1</v>
      </c>
      <c r="F161" s="35"/>
      <c r="G161" s="68"/>
      <c r="H161" s="59"/>
      <c r="I161" s="58">
        <f t="shared" si="7"/>
        <v>0</v>
      </c>
    </row>
    <row r="162" spans="1:9" x14ac:dyDescent="0.2">
      <c r="A162" s="17">
        <f t="shared" si="8"/>
        <v>151</v>
      </c>
      <c r="B162" s="41" t="s">
        <v>98</v>
      </c>
      <c r="C162" s="32" t="s">
        <v>42</v>
      </c>
      <c r="D162" s="33"/>
      <c r="E162" s="39">
        <v>3</v>
      </c>
      <c r="F162" s="35"/>
      <c r="G162" s="68"/>
      <c r="H162" s="59"/>
      <c r="I162" s="58">
        <f t="shared" si="7"/>
        <v>0</v>
      </c>
    </row>
    <row r="163" spans="1:9" ht="21.75" customHeight="1" x14ac:dyDescent="0.2">
      <c r="A163" s="17">
        <f t="shared" si="8"/>
        <v>152</v>
      </c>
      <c r="B163" s="41" t="s">
        <v>99</v>
      </c>
      <c r="C163" s="32" t="s">
        <v>42</v>
      </c>
      <c r="D163" s="33"/>
      <c r="E163" s="39">
        <v>4</v>
      </c>
      <c r="F163" s="35"/>
      <c r="G163" s="68"/>
      <c r="H163" s="59"/>
      <c r="I163" s="58">
        <f t="shared" si="7"/>
        <v>0</v>
      </c>
    </row>
    <row r="164" spans="1:9" ht="21.75" customHeight="1" x14ac:dyDescent="0.2">
      <c r="A164" s="17">
        <f t="shared" si="8"/>
        <v>153</v>
      </c>
      <c r="B164" s="41" t="s">
        <v>100</v>
      </c>
      <c r="C164" s="32" t="s">
        <v>42</v>
      </c>
      <c r="D164" s="33"/>
      <c r="E164" s="39">
        <v>4</v>
      </c>
      <c r="F164" s="35"/>
      <c r="G164" s="68"/>
      <c r="H164" s="59"/>
      <c r="I164" s="58">
        <f t="shared" si="7"/>
        <v>0</v>
      </c>
    </row>
    <row r="165" spans="1:9" ht="21.75" customHeight="1" x14ac:dyDescent="0.2">
      <c r="A165" s="17">
        <f t="shared" si="8"/>
        <v>154</v>
      </c>
      <c r="B165" s="56" t="s">
        <v>101</v>
      </c>
      <c r="C165" s="32" t="s">
        <v>42</v>
      </c>
      <c r="D165" s="33"/>
      <c r="E165" s="39">
        <v>8</v>
      </c>
      <c r="F165" s="35"/>
      <c r="G165" s="68"/>
      <c r="H165" s="59"/>
      <c r="I165" s="58">
        <f t="shared" si="7"/>
        <v>0</v>
      </c>
    </row>
    <row r="166" spans="1:9" ht="21.75" customHeight="1" x14ac:dyDescent="0.2">
      <c r="A166" s="17">
        <f t="shared" si="8"/>
        <v>155</v>
      </c>
      <c r="B166" s="41" t="s">
        <v>102</v>
      </c>
      <c r="C166" s="32" t="s">
        <v>42</v>
      </c>
      <c r="D166" s="33"/>
      <c r="E166" s="39">
        <v>11</v>
      </c>
      <c r="F166" s="35"/>
      <c r="G166" s="68"/>
      <c r="H166" s="59"/>
      <c r="I166" s="58">
        <f t="shared" si="7"/>
        <v>0</v>
      </c>
    </row>
    <row r="167" spans="1:9" ht="24" x14ac:dyDescent="0.2">
      <c r="A167" s="17">
        <f t="shared" si="8"/>
        <v>156</v>
      </c>
      <c r="B167" s="41" t="s">
        <v>175</v>
      </c>
      <c r="C167" s="32" t="s">
        <v>4</v>
      </c>
      <c r="D167" s="33"/>
      <c r="E167" s="39">
        <v>1</v>
      </c>
      <c r="F167" s="35"/>
      <c r="G167" s="68"/>
      <c r="H167" s="59"/>
      <c r="I167" s="58">
        <f t="shared" si="7"/>
        <v>0</v>
      </c>
    </row>
    <row r="168" spans="1:9" ht="24" x14ac:dyDescent="0.2">
      <c r="A168" s="17">
        <f t="shared" si="8"/>
        <v>157</v>
      </c>
      <c r="B168" s="41" t="s">
        <v>176</v>
      </c>
      <c r="C168" s="32" t="s">
        <v>4</v>
      </c>
      <c r="D168" s="33"/>
      <c r="E168" s="39">
        <v>1</v>
      </c>
      <c r="F168" s="35"/>
      <c r="G168" s="68"/>
      <c r="H168" s="59"/>
      <c r="I168" s="58">
        <f t="shared" si="7"/>
        <v>0</v>
      </c>
    </row>
    <row r="169" spans="1:9" ht="24" x14ac:dyDescent="0.2">
      <c r="A169" s="17">
        <f t="shared" si="8"/>
        <v>158</v>
      </c>
      <c r="B169" s="41" t="s">
        <v>177</v>
      </c>
      <c r="C169" s="32" t="s">
        <v>4</v>
      </c>
      <c r="D169" s="33"/>
      <c r="E169" s="39">
        <v>1</v>
      </c>
      <c r="F169" s="35"/>
      <c r="G169" s="68"/>
      <c r="H169" s="59"/>
      <c r="I169" s="58">
        <f t="shared" si="7"/>
        <v>0</v>
      </c>
    </row>
    <row r="170" spans="1:9" ht="24" x14ac:dyDescent="0.2">
      <c r="A170" s="17">
        <f t="shared" si="8"/>
        <v>159</v>
      </c>
      <c r="B170" s="41" t="s">
        <v>178</v>
      </c>
      <c r="C170" s="32" t="s">
        <v>4</v>
      </c>
      <c r="D170" s="33"/>
      <c r="E170" s="39">
        <v>1</v>
      </c>
      <c r="F170" s="35"/>
      <c r="G170" s="68"/>
      <c r="H170" s="59"/>
      <c r="I170" s="58">
        <f t="shared" si="7"/>
        <v>0</v>
      </c>
    </row>
    <row r="171" spans="1:9" ht="24" x14ac:dyDescent="0.2">
      <c r="A171" s="17">
        <f t="shared" si="8"/>
        <v>160</v>
      </c>
      <c r="B171" s="41" t="s">
        <v>210</v>
      </c>
      <c r="C171" s="32" t="s">
        <v>4</v>
      </c>
      <c r="D171" s="33"/>
      <c r="E171" s="39">
        <v>1</v>
      </c>
      <c r="F171" s="35"/>
      <c r="G171" s="68"/>
      <c r="H171" s="59"/>
      <c r="I171" s="58">
        <f t="shared" si="7"/>
        <v>0</v>
      </c>
    </row>
    <row r="172" spans="1:9" ht="24" x14ac:dyDescent="0.2">
      <c r="A172" s="17">
        <f t="shared" si="8"/>
        <v>161</v>
      </c>
      <c r="B172" s="41" t="s">
        <v>103</v>
      </c>
      <c r="C172" s="32" t="s">
        <v>4</v>
      </c>
      <c r="D172" s="33"/>
      <c r="E172" s="39">
        <v>1</v>
      </c>
      <c r="F172" s="35"/>
      <c r="G172" s="68"/>
      <c r="H172" s="59"/>
      <c r="I172" s="58">
        <f t="shared" si="7"/>
        <v>0</v>
      </c>
    </row>
    <row r="173" spans="1:9" ht="24" x14ac:dyDescent="0.2">
      <c r="A173" s="17">
        <f t="shared" si="8"/>
        <v>162</v>
      </c>
      <c r="B173" s="41" t="s">
        <v>179</v>
      </c>
      <c r="C173" s="32" t="s">
        <v>4</v>
      </c>
      <c r="D173" s="33"/>
      <c r="E173" s="39">
        <v>1</v>
      </c>
      <c r="F173" s="35"/>
      <c r="G173" s="68"/>
      <c r="H173" s="59"/>
      <c r="I173" s="58">
        <f t="shared" si="7"/>
        <v>0</v>
      </c>
    </row>
    <row r="174" spans="1:9" ht="24" x14ac:dyDescent="0.2">
      <c r="A174" s="17">
        <f t="shared" si="8"/>
        <v>163</v>
      </c>
      <c r="B174" s="41" t="s">
        <v>180</v>
      </c>
      <c r="C174" s="32" t="s">
        <v>4</v>
      </c>
      <c r="D174" s="33"/>
      <c r="E174" s="39">
        <v>1</v>
      </c>
      <c r="F174" s="35"/>
      <c r="G174" s="68"/>
      <c r="H174" s="59"/>
      <c r="I174" s="58">
        <f t="shared" si="7"/>
        <v>0</v>
      </c>
    </row>
    <row r="175" spans="1:9" ht="24" x14ac:dyDescent="0.2">
      <c r="A175" s="17">
        <f t="shared" si="8"/>
        <v>164</v>
      </c>
      <c r="B175" s="41" t="s">
        <v>181</v>
      </c>
      <c r="C175" s="32" t="s">
        <v>4</v>
      </c>
      <c r="D175" s="33"/>
      <c r="E175" s="39">
        <v>1</v>
      </c>
      <c r="F175" s="35"/>
      <c r="G175" s="68"/>
      <c r="H175" s="59"/>
      <c r="I175" s="58">
        <f t="shared" si="7"/>
        <v>0</v>
      </c>
    </row>
    <row r="176" spans="1:9" ht="24" x14ac:dyDescent="0.2">
      <c r="A176" s="17">
        <f t="shared" si="8"/>
        <v>165</v>
      </c>
      <c r="B176" s="41" t="s">
        <v>182</v>
      </c>
      <c r="C176" s="32" t="s">
        <v>4</v>
      </c>
      <c r="D176" s="33"/>
      <c r="E176" s="39">
        <v>1</v>
      </c>
      <c r="F176" s="35"/>
      <c r="G176" s="68"/>
      <c r="H176" s="59"/>
      <c r="I176" s="58">
        <f t="shared" si="7"/>
        <v>0</v>
      </c>
    </row>
    <row r="177" spans="1:11" ht="24" x14ac:dyDescent="0.2">
      <c r="A177" s="17">
        <f t="shared" si="8"/>
        <v>166</v>
      </c>
      <c r="B177" s="41" t="s">
        <v>183</v>
      </c>
      <c r="C177" s="32" t="s">
        <v>4</v>
      </c>
      <c r="D177" s="33"/>
      <c r="E177" s="39">
        <v>1</v>
      </c>
      <c r="F177" s="35"/>
      <c r="G177" s="68"/>
      <c r="H177" s="59"/>
      <c r="I177" s="58">
        <f t="shared" si="7"/>
        <v>0</v>
      </c>
    </row>
    <row r="178" spans="1:11" ht="24" x14ac:dyDescent="0.2">
      <c r="A178" s="17">
        <f t="shared" si="8"/>
        <v>167</v>
      </c>
      <c r="B178" s="41" t="s">
        <v>184</v>
      </c>
      <c r="C178" s="32" t="s">
        <v>4</v>
      </c>
      <c r="D178" s="33"/>
      <c r="E178" s="39">
        <v>1</v>
      </c>
      <c r="F178" s="35"/>
      <c r="G178" s="68"/>
      <c r="H178" s="59"/>
      <c r="I178" s="58">
        <f t="shared" si="7"/>
        <v>0</v>
      </c>
    </row>
    <row r="179" spans="1:11" ht="24" x14ac:dyDescent="0.2">
      <c r="A179" s="17">
        <f t="shared" si="8"/>
        <v>168</v>
      </c>
      <c r="B179" s="41" t="s">
        <v>185</v>
      </c>
      <c r="C179" s="32" t="s">
        <v>4</v>
      </c>
      <c r="D179" s="33"/>
      <c r="E179" s="39">
        <v>1</v>
      </c>
      <c r="F179" s="35"/>
      <c r="G179" s="68"/>
      <c r="H179" s="59"/>
      <c r="I179" s="58">
        <v>0</v>
      </c>
    </row>
    <row r="180" spans="1:11" ht="24" x14ac:dyDescent="0.2">
      <c r="A180" s="17">
        <f t="shared" si="8"/>
        <v>169</v>
      </c>
      <c r="B180" s="41" t="s">
        <v>186</v>
      </c>
      <c r="C180" s="32" t="s">
        <v>4</v>
      </c>
      <c r="D180" s="33"/>
      <c r="E180" s="39">
        <v>1</v>
      </c>
      <c r="F180" s="35"/>
      <c r="G180" s="68"/>
      <c r="H180" s="59"/>
      <c r="I180" s="58">
        <v>0</v>
      </c>
    </row>
    <row r="181" spans="1:11" ht="24" x14ac:dyDescent="0.2">
      <c r="A181" s="17">
        <f t="shared" si="8"/>
        <v>170</v>
      </c>
      <c r="B181" s="41" t="s">
        <v>187</v>
      </c>
      <c r="C181" s="32" t="s">
        <v>4</v>
      </c>
      <c r="D181" s="33"/>
      <c r="E181" s="39">
        <v>1</v>
      </c>
      <c r="F181" s="35"/>
      <c r="G181" s="68"/>
      <c r="H181" s="59"/>
      <c r="I181" s="58">
        <v>0</v>
      </c>
    </row>
    <row r="182" spans="1:11" ht="24" x14ac:dyDescent="0.2">
      <c r="A182" s="17">
        <f t="shared" si="8"/>
        <v>171</v>
      </c>
      <c r="B182" s="41" t="s">
        <v>188</v>
      </c>
      <c r="C182" s="32" t="s">
        <v>4</v>
      </c>
      <c r="D182" s="33"/>
      <c r="E182" s="39">
        <v>1</v>
      </c>
      <c r="F182" s="35"/>
      <c r="G182" s="68"/>
      <c r="H182" s="59"/>
      <c r="I182" s="58">
        <v>0</v>
      </c>
    </row>
    <row r="183" spans="1:11" x14ac:dyDescent="0.2">
      <c r="A183" s="17"/>
      <c r="B183" s="43" t="s">
        <v>164</v>
      </c>
      <c r="C183" s="11"/>
      <c r="D183" s="11"/>
      <c r="E183" s="11"/>
      <c r="F183" s="11"/>
      <c r="G183" s="67"/>
      <c r="H183" s="11"/>
      <c r="I183" s="66"/>
      <c r="J183" s="65"/>
      <c r="K183" s="61"/>
    </row>
    <row r="184" spans="1:11" x14ac:dyDescent="0.2">
      <c r="A184" s="17">
        <v>172</v>
      </c>
      <c r="B184" s="44" t="s">
        <v>165</v>
      </c>
      <c r="C184" s="16" t="s">
        <v>152</v>
      </c>
      <c r="D184" s="11"/>
      <c r="E184" s="17">
        <v>48</v>
      </c>
      <c r="F184" s="11"/>
      <c r="G184" s="67"/>
      <c r="H184" s="11"/>
      <c r="I184" s="11">
        <f t="shared" si="7"/>
        <v>0</v>
      </c>
    </row>
    <row r="185" spans="1:11" x14ac:dyDescent="0.2">
      <c r="A185" s="17">
        <f>A184+1</f>
        <v>173</v>
      </c>
      <c r="B185" s="44" t="s">
        <v>141</v>
      </c>
      <c r="C185" s="16" t="s">
        <v>44</v>
      </c>
      <c r="D185" s="11"/>
      <c r="E185" s="17">
        <v>729</v>
      </c>
      <c r="F185" s="11"/>
      <c r="G185" s="67"/>
      <c r="H185" s="11"/>
      <c r="I185" s="11">
        <f t="shared" si="7"/>
        <v>0</v>
      </c>
    </row>
    <row r="186" spans="1:11" x14ac:dyDescent="0.2">
      <c r="A186" s="17">
        <f t="shared" ref="A186:A195" si="9">A185+1</f>
        <v>174</v>
      </c>
      <c r="B186" s="44" t="s">
        <v>142</v>
      </c>
      <c r="C186" s="16" t="s">
        <v>44</v>
      </c>
      <c r="D186" s="11"/>
      <c r="E186" s="17">
        <v>395</v>
      </c>
      <c r="F186" s="11"/>
      <c r="G186" s="67"/>
      <c r="H186" s="11"/>
      <c r="I186" s="11">
        <f t="shared" si="7"/>
        <v>0</v>
      </c>
    </row>
    <row r="187" spans="1:11" x14ac:dyDescent="0.2">
      <c r="A187" s="17">
        <f t="shared" si="9"/>
        <v>175</v>
      </c>
      <c r="B187" s="44" t="s">
        <v>143</v>
      </c>
      <c r="C187" s="16" t="s">
        <v>42</v>
      </c>
      <c r="D187" s="11"/>
      <c r="E187" s="17">
        <v>2</v>
      </c>
      <c r="F187" s="11"/>
      <c r="G187" s="67"/>
      <c r="H187" s="11"/>
      <c r="I187" s="11">
        <f t="shared" si="7"/>
        <v>0</v>
      </c>
    </row>
    <row r="188" spans="1:11" x14ac:dyDescent="0.2">
      <c r="A188" s="17">
        <f t="shared" si="9"/>
        <v>176</v>
      </c>
      <c r="B188" s="44" t="s">
        <v>144</v>
      </c>
      <c r="C188" s="16" t="s">
        <v>42</v>
      </c>
      <c r="D188" s="11"/>
      <c r="E188" s="17">
        <v>6</v>
      </c>
      <c r="F188" s="11"/>
      <c r="G188" s="67"/>
      <c r="H188" s="11"/>
      <c r="I188" s="11">
        <f t="shared" si="7"/>
        <v>0</v>
      </c>
    </row>
    <row r="189" spans="1:11" ht="12.75" customHeight="1" x14ac:dyDescent="0.2">
      <c r="A189" s="17">
        <f t="shared" si="9"/>
        <v>177</v>
      </c>
      <c r="B189" s="44" t="s">
        <v>166</v>
      </c>
      <c r="C189" s="16" t="s">
        <v>43</v>
      </c>
      <c r="D189" s="11"/>
      <c r="E189" s="17">
        <v>5.7</v>
      </c>
      <c r="F189" s="11"/>
      <c r="G189" s="67"/>
      <c r="H189" s="11"/>
      <c r="I189" s="11">
        <f t="shared" si="7"/>
        <v>0</v>
      </c>
    </row>
    <row r="190" spans="1:11" ht="12.75" customHeight="1" x14ac:dyDescent="0.2">
      <c r="A190" s="17">
        <f t="shared" si="9"/>
        <v>178</v>
      </c>
      <c r="B190" s="22" t="s">
        <v>145</v>
      </c>
      <c r="C190" s="16" t="s">
        <v>43</v>
      </c>
      <c r="D190" s="11"/>
      <c r="E190" s="17">
        <v>14.3</v>
      </c>
      <c r="F190" s="11"/>
      <c r="G190" s="67"/>
      <c r="H190" s="11"/>
      <c r="I190" s="11">
        <f t="shared" si="7"/>
        <v>0</v>
      </c>
    </row>
    <row r="191" spans="1:11" x14ac:dyDescent="0.2">
      <c r="A191" s="17">
        <f t="shared" si="9"/>
        <v>179</v>
      </c>
      <c r="B191" s="22" t="s">
        <v>146</v>
      </c>
      <c r="C191" s="16" t="s">
        <v>42</v>
      </c>
      <c r="D191" s="11"/>
      <c r="E191" s="17">
        <v>3</v>
      </c>
      <c r="F191" s="11"/>
      <c r="G191" s="67"/>
      <c r="H191" s="11"/>
      <c r="I191" s="11">
        <f t="shared" si="7"/>
        <v>0</v>
      </c>
    </row>
    <row r="192" spans="1:11" x14ac:dyDescent="0.2">
      <c r="A192" s="17">
        <f t="shared" si="9"/>
        <v>180</v>
      </c>
      <c r="B192" s="22" t="s">
        <v>147</v>
      </c>
      <c r="C192" s="16" t="s">
        <v>42</v>
      </c>
      <c r="D192" s="11"/>
      <c r="E192" s="17">
        <v>11</v>
      </c>
      <c r="F192" s="11"/>
      <c r="G192" s="67"/>
      <c r="H192" s="11"/>
      <c r="I192" s="11">
        <f t="shared" si="7"/>
        <v>0</v>
      </c>
    </row>
    <row r="193" spans="1:9" x14ac:dyDescent="0.2">
      <c r="A193" s="17">
        <f t="shared" si="9"/>
        <v>181</v>
      </c>
      <c r="B193" s="22" t="s">
        <v>148</v>
      </c>
      <c r="C193" s="16" t="s">
        <v>42</v>
      </c>
      <c r="D193" s="11"/>
      <c r="E193" s="17">
        <v>5</v>
      </c>
      <c r="F193" s="11"/>
      <c r="G193" s="67"/>
      <c r="H193" s="11"/>
      <c r="I193" s="11">
        <f t="shared" si="7"/>
        <v>0</v>
      </c>
    </row>
    <row r="194" spans="1:9" x14ac:dyDescent="0.2">
      <c r="A194" s="17">
        <f t="shared" si="9"/>
        <v>182</v>
      </c>
      <c r="B194" s="22" t="s">
        <v>150</v>
      </c>
      <c r="C194" s="16" t="s">
        <v>44</v>
      </c>
      <c r="D194" s="11"/>
      <c r="E194" s="17">
        <v>1094</v>
      </c>
      <c r="F194" s="11"/>
      <c r="G194" s="67"/>
      <c r="H194" s="11"/>
      <c r="I194" s="11">
        <f t="shared" si="7"/>
        <v>0</v>
      </c>
    </row>
    <row r="195" spans="1:9" x14ac:dyDescent="0.2">
      <c r="A195" s="17">
        <f t="shared" si="9"/>
        <v>183</v>
      </c>
      <c r="B195" s="69" t="s">
        <v>215</v>
      </c>
      <c r="C195" s="16" t="s">
        <v>4</v>
      </c>
      <c r="D195" s="11"/>
      <c r="E195" s="17">
        <v>1</v>
      </c>
      <c r="F195" s="11"/>
      <c r="G195" s="67"/>
      <c r="H195" s="11"/>
      <c r="I195" s="11">
        <f t="shared" ref="I195" si="10">E195*G195</f>
        <v>0</v>
      </c>
    </row>
    <row r="196" spans="1:9" ht="18.75" customHeight="1" x14ac:dyDescent="0.2">
      <c r="A196" s="45"/>
      <c r="B196" s="46"/>
      <c r="C196" s="74" t="s">
        <v>168</v>
      </c>
      <c r="D196" s="74"/>
      <c r="E196" s="74"/>
      <c r="F196" s="74"/>
      <c r="G196" s="75"/>
      <c r="H196" s="47" t="s">
        <v>167</v>
      </c>
      <c r="I196" s="30">
        <f>SUM(I8:I195)</f>
        <v>0</v>
      </c>
    </row>
    <row r="199" spans="1:9" x14ac:dyDescent="0.2">
      <c r="C199" s="48"/>
      <c r="D199" s="49"/>
      <c r="E199" s="48"/>
      <c r="F199" s="50"/>
      <c r="G199" s="48"/>
      <c r="H199" s="50"/>
      <c r="I199" s="51"/>
    </row>
    <row r="200" spans="1:9" x14ac:dyDescent="0.2">
      <c r="C200" s="52" t="s">
        <v>169</v>
      </c>
      <c r="D200" s="53"/>
      <c r="E200" s="53"/>
      <c r="F200" s="53"/>
      <c r="G200" s="54"/>
      <c r="I200" s="55"/>
    </row>
  </sheetData>
  <sheetProtection algorithmName="SHA-512" hashValue="W6TFheMPD8KChfual4UPG+jozDiYpKg+JdX/WG48XTnTaskQDJFcbQCzhTseR7kAkW02VohyGB7za2VBOVDqqg==" saltValue="+zgl3LwczLZ8vimRomTxfg==" spinCount="100000" sheet="1" objects="1" scenarios="1"/>
  <mergeCells count="4">
    <mergeCell ref="E1:I1"/>
    <mergeCell ref="A3:I3"/>
    <mergeCell ref="A4:I4"/>
    <mergeCell ref="C196:G196"/>
  </mergeCells>
  <phoneticPr fontId="4" type="noConversion"/>
  <pageMargins left="0.5" right="0.5" top="0.75" bottom="0.75" header="0" footer="0"/>
  <pageSetup orientation="portrait" verticalDpi="300" r:id="rId1"/>
  <headerFooter alignWithMargins="0">
    <oddFooter>&amp;CPage &amp;P of &amp;N&amp;RAddendum No. 1 - 3/3/2026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A. Mattox</dc:creator>
  <cp:lastModifiedBy>Craig Mattox</cp:lastModifiedBy>
  <cp:lastPrinted>2026-03-03T20:31:45Z</cp:lastPrinted>
  <dcterms:created xsi:type="dcterms:W3CDTF">1998-05-15T14:11:18Z</dcterms:created>
  <dcterms:modified xsi:type="dcterms:W3CDTF">2026-03-03T20:33:14Z</dcterms:modified>
</cp:coreProperties>
</file>